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chrischow/Desktop/"/>
    </mc:Choice>
  </mc:AlternateContent>
  <bookViews>
    <workbookView xWindow="0" yWindow="460" windowWidth="28800" windowHeight="16560" activeTab="4"/>
  </bookViews>
  <sheets>
    <sheet name="Ch2Ex45" sheetId="4" r:id="rId1"/>
    <sheet name="Ch2Ex46" sheetId="2" r:id="rId2"/>
    <sheet name="Ch2Ex49" sheetId="3" r:id="rId3"/>
    <sheet name="Ch2Ex53-55" sheetId="5" r:id="rId4"/>
    <sheet name="Ch2Ex58" sheetId="6" r:id="rId5"/>
  </sheets>
  <calcPr calcId="150001" concurrentCalc="0"/>
  <pivotCaches>
    <pivotCache cacheId="31" r:id="rId6"/>
    <pivotCache cacheId="32" r:id="rId7"/>
    <pivotCache cacheId="33" r:id="rId8"/>
    <pivotCache cacheId="34" r:id="rId9"/>
    <pivotCache cacheId="35" r:id="rId10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6" i="3"/>
  <c r="F14" i="2"/>
  <c r="F13" i="2"/>
  <c r="F12" i="2"/>
  <c r="F11" i="2"/>
  <c r="F10" i="2"/>
  <c r="F9" i="2"/>
  <c r="F8" i="2"/>
  <c r="F7" i="2"/>
  <c r="F6" i="2"/>
  <c r="F5" i="2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C69" i="4"/>
  <c r="C68" i="4"/>
  <c r="D81" i="4"/>
  <c r="D80" i="4"/>
  <c r="D49" i="4"/>
  <c r="D50" i="4"/>
  <c r="D51" i="4"/>
  <c r="D52" i="4"/>
  <c r="D53" i="4"/>
  <c r="D54" i="4"/>
  <c r="D55" i="4"/>
  <c r="D56" i="4"/>
  <c r="D48" i="4"/>
</calcChain>
</file>

<file path=xl/sharedStrings.xml><?xml version="1.0" encoding="utf-8"?>
<sst xmlns="http://schemas.openxmlformats.org/spreadsheetml/2006/main" count="489" uniqueCount="322">
  <si>
    <t>Year</t>
  </si>
  <si>
    <t>Winning Team</t>
  </si>
  <si>
    <t>Points</t>
  </si>
  <si>
    <t>Losing Team</t>
  </si>
  <si>
    <t>Winning Margin</t>
  </si>
  <si>
    <t>State</t>
  </si>
  <si>
    <t>California</t>
  </si>
  <si>
    <t>Green Bay Packers</t>
  </si>
  <si>
    <t>Kansas City Chiefs</t>
  </si>
  <si>
    <t>Florida</t>
  </si>
  <si>
    <t>Oakland Raiders</t>
  </si>
  <si>
    <t>New York Jets</t>
  </si>
  <si>
    <t>Baltimore Colts</t>
  </si>
  <si>
    <t>Louisiana</t>
  </si>
  <si>
    <t>Minnesota Vikings</t>
  </si>
  <si>
    <t xml:space="preserve">Dallas Cowboys </t>
  </si>
  <si>
    <t>Miami Dolphins</t>
  </si>
  <si>
    <t>Dallas Cowboys</t>
  </si>
  <si>
    <t>Washington Redskins</t>
  </si>
  <si>
    <t>Texas</t>
  </si>
  <si>
    <t>Pittsburgh Steelers</t>
  </si>
  <si>
    <t>Denver Broncos</t>
  </si>
  <si>
    <t>Los Angeles Rams</t>
  </si>
  <si>
    <t>Philadelphia Eagles</t>
  </si>
  <si>
    <t>Michigan</t>
  </si>
  <si>
    <t>San Francisco 49ers</t>
  </si>
  <si>
    <t>Cincinnati Bengals</t>
  </si>
  <si>
    <t>Los Angeles Raiders</t>
  </si>
  <si>
    <t>Chicago Bears</t>
  </si>
  <si>
    <t>New England Patriots</t>
  </si>
  <si>
    <t>New York Giants</t>
  </si>
  <si>
    <t>Buffalo Bills</t>
  </si>
  <si>
    <t>Minnesota</t>
  </si>
  <si>
    <t>Georgia</t>
  </si>
  <si>
    <t>San Diego Chargers</t>
  </si>
  <si>
    <t>Arizona</t>
  </si>
  <si>
    <t>Atlanta Falcons</t>
  </si>
  <si>
    <t>St. Louis Rams</t>
  </si>
  <si>
    <t>Tennessee Titans</t>
  </si>
  <si>
    <t>Baltimore Ravens</t>
  </si>
  <si>
    <t>Tampa Bay Buccaneers</t>
  </si>
  <si>
    <t>Carolina Panthers</t>
  </si>
  <si>
    <t>Seattle Seahawks</t>
  </si>
  <si>
    <t>Indianapolis Colts</t>
  </si>
  <si>
    <t>Arizona Cardinals</t>
  </si>
  <si>
    <t>Super Bowl</t>
  </si>
  <si>
    <t>總計</t>
  </si>
  <si>
    <t>合計</t>
  </si>
  <si>
    <t>Florida</t>
    <phoneticPr fontId="2" type="noConversion"/>
  </si>
  <si>
    <t xml:space="preserve">Percentage </t>
    <phoneticPr fontId="2" type="noConversion"/>
  </si>
  <si>
    <t>California</t>
    <phoneticPr fontId="2" type="noConversion"/>
  </si>
  <si>
    <t xml:space="preserve"> </t>
    <phoneticPr fontId="2" type="noConversion"/>
  </si>
  <si>
    <t>計數 - Winning Team</t>
  </si>
  <si>
    <t>列標籤</t>
  </si>
  <si>
    <t>Percentage Frequency</t>
    <phoneticPr fontId="2" type="noConversion"/>
  </si>
  <si>
    <t>45. b-3</t>
    <phoneticPr fontId="2" type="noConversion"/>
  </si>
  <si>
    <t>Nothern and Cold-weather states</t>
    <phoneticPr fontId="2" type="noConversion"/>
  </si>
  <si>
    <t>Michigan</t>
    <phoneticPr fontId="2" type="noConversion"/>
  </si>
  <si>
    <t>Minnesota</t>
    <phoneticPr fontId="2" type="noConversion"/>
  </si>
  <si>
    <t>Percentage</t>
    <phoneticPr fontId="2" type="noConversion"/>
  </si>
  <si>
    <t>45. a</t>
    <phoneticPr fontId="2" type="noConversion"/>
  </si>
  <si>
    <t xml:space="preserve">In my conclusion, there are eight states have played super bowl game. Florida played 15 times and Minnesota just played one times. </t>
    <phoneticPr fontId="2" type="noConversion"/>
  </si>
  <si>
    <t>45. b (1.)</t>
    <phoneticPr fontId="2" type="noConversion"/>
  </si>
  <si>
    <t>45. b-2</t>
    <phoneticPr fontId="2" type="noConversion"/>
  </si>
  <si>
    <t>Points2</t>
  </si>
  <si>
    <t>Population</t>
  </si>
  <si>
    <t>Alabama</t>
  </si>
  <si>
    <t>Alaska</t>
  </si>
  <si>
    <t>Arkansas</t>
  </si>
  <si>
    <t>Colorado</t>
  </si>
  <si>
    <t>Connecticut</t>
  </si>
  <si>
    <t>Delaware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</si>
  <si>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</si>
  <si>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</si>
  <si>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</si>
  <si>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</si>
  <si>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</si>
  <si>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</si>
  <si>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</si>
  <si>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</si>
  <si>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</si>
  <si>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Massachusetts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</si>
  <si>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</si>
  <si>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</si>
  <si>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</si>
  <si>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</si>
  <si>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</si>
  <si>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</si>
  <si>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</si>
  <si>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</si>
  <si>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</si>
  <si>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</si>
  <si>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</si>
  <si>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</si>
  <si>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</si>
  <si>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</si>
  <si>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</si>
  <si>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</si>
  <si>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</si>
  <si>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</si>
  <si>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</si>
  <si>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</si>
  <si>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</si>
  <si>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</si>
  <si>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</si>
  <si>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</si>
  <si>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</si>
  <si>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</si>
  <si>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計數 - State</t>
  </si>
  <si>
    <t>0-2.5</t>
  </si>
  <si>
    <t>2.5-5</t>
  </si>
  <si>
    <t>5-7.5</t>
  </si>
  <si>
    <t>7.5-10</t>
  </si>
  <si>
    <t>10-12.5</t>
  </si>
  <si>
    <t>12.5-15</t>
  </si>
  <si>
    <t>17.5-20</t>
  </si>
  <si>
    <t>25-27.5</t>
  </si>
  <si>
    <t>35-37.5</t>
  </si>
  <si>
    <t>Percent frequency</t>
    <phoneticPr fontId="8" type="noConversion"/>
  </si>
  <si>
    <t>(a)</t>
    <phoneticPr fontId="2" type="noConversion"/>
  </si>
  <si>
    <t>(b.)</t>
    <phoneticPr fontId="2" type="noConversion"/>
  </si>
  <si>
    <t xml:space="preserve">Company </t>
  </si>
  <si>
    <t>Yield %</t>
  </si>
  <si>
    <t>3M</t>
  </si>
  <si>
    <t>Alcoa</t>
  </si>
  <si>
    <t>American Express</t>
  </si>
  <si>
    <t>AT&amp;T</t>
  </si>
  <si>
    <t>Bank of America</t>
  </si>
  <si>
    <t>Boeing</t>
  </si>
  <si>
    <t>Caterpillar</t>
  </si>
  <si>
    <t>Chevron</t>
  </si>
  <si>
    <t>Cisco Systems</t>
  </si>
  <si>
    <t>Coca-Cola</t>
  </si>
  <si>
    <t>DuPont</t>
  </si>
  <si>
    <t>ExxonMobil</t>
  </si>
  <si>
    <t>General Electric</t>
  </si>
  <si>
    <t>Hewlett-Packard</t>
  </si>
  <si>
    <t>Home Depot</t>
  </si>
  <si>
    <t>IBM</t>
  </si>
  <si>
    <t>Intel</t>
  </si>
  <si>
    <t>J.P. Morgan Chase</t>
  </si>
  <si>
    <t>Johnson &amp; Johnson</t>
  </si>
  <si>
    <t>Kraft Foods</t>
  </si>
  <si>
    <t>McDonald's</t>
  </si>
  <si>
    <t>Merck</t>
  </si>
  <si>
    <t>Microsoft</t>
  </si>
  <si>
    <t>Pfizer</t>
  </si>
  <si>
    <t>Procter &amp; Gamble</t>
  </si>
  <si>
    <t>Travelers</t>
  </si>
  <si>
    <t>United Technologies</t>
  </si>
  <si>
    <t>Verizon</t>
  </si>
  <si>
    <t>Wal-Mart Stores</t>
  </si>
  <si>
    <t>Walt Disney</t>
  </si>
  <si>
    <t xml:space="preserve">計數 - Company </t>
  </si>
  <si>
    <t>Yield</t>
  </si>
  <si>
    <t>0-0.9</t>
  </si>
  <si>
    <t>0.9-1.8</t>
  </si>
  <si>
    <t>1.8-2.7</t>
  </si>
  <si>
    <t>2.7-3.6</t>
  </si>
  <si>
    <t>3.6-4.5</t>
  </si>
  <si>
    <t>4.5-5.4</t>
  </si>
  <si>
    <t>5.4-6.3</t>
  </si>
  <si>
    <t>6.3-7.2</t>
  </si>
  <si>
    <t>9-9.9</t>
  </si>
  <si>
    <t>Percent frequency</t>
    <phoneticPr fontId="2" type="noConversion"/>
  </si>
  <si>
    <t>(a.)</t>
    <phoneticPr fontId="2" type="noConversion"/>
  </si>
  <si>
    <t>(b)</t>
    <phoneticPr fontId="2" type="noConversion"/>
  </si>
  <si>
    <t>(c)</t>
    <phoneticPr fontId="2" type="noConversion"/>
  </si>
  <si>
    <t>The distritbution skewed is to the right, and it will be positive.</t>
    <phoneticPr fontId="2" type="noConversion"/>
  </si>
  <si>
    <t>Michigan+Minnesota</t>
    <phoneticPr fontId="2" type="noConversion"/>
  </si>
  <si>
    <t xml:space="preserve"> The skewness is right skewness, and  it shows population of most of states are between 0-7.5.  </t>
    <phoneticPr fontId="2" type="noConversion"/>
  </si>
  <si>
    <t>School</t>
  </si>
  <si>
    <t>Year Founded</t>
  </si>
  <si>
    <t>Tuition &amp; Fees</t>
    <phoneticPr fontId="11" type="noConversion"/>
  </si>
  <si>
    <t>% Graduate</t>
  </si>
  <si>
    <t>American University</t>
  </si>
  <si>
    <t>Baylor University</t>
  </si>
  <si>
    <t>Belmont University</t>
  </si>
  <si>
    <t>Bethune-Cookman University</t>
  </si>
  <si>
    <t>Boston College</t>
  </si>
  <si>
    <t>Boston University.</t>
  </si>
  <si>
    <t>Bradley University</t>
  </si>
  <si>
    <t>Brigham Young University</t>
  </si>
  <si>
    <t>Brown University</t>
  </si>
  <si>
    <t>Bucknell University</t>
  </si>
  <si>
    <t>Butler University</t>
  </si>
  <si>
    <t>Campbell University</t>
  </si>
  <si>
    <t>Canisius College</t>
  </si>
  <si>
    <t>Charleston Southern University.</t>
  </si>
  <si>
    <t>Colgate University</t>
  </si>
  <si>
    <t>Columbia University</t>
  </si>
  <si>
    <t>Cornell University</t>
  </si>
  <si>
    <t>Creighton University</t>
  </si>
  <si>
    <t>Dartmouth College</t>
  </si>
  <si>
    <t>Davidson College</t>
  </si>
  <si>
    <t>Gardner-Webb University</t>
  </si>
  <si>
    <t>George Washington University</t>
  </si>
  <si>
    <t>Georgetown University</t>
  </si>
  <si>
    <t>Gonzaga University</t>
  </si>
  <si>
    <t>Harvard University</t>
  </si>
  <si>
    <t>Hofstra University</t>
  </si>
  <si>
    <t>Houston Baptist University</t>
  </si>
  <si>
    <t>Howard University</t>
  </si>
  <si>
    <t>Iona College</t>
  </si>
  <si>
    <t>Jacksonville University</t>
  </si>
  <si>
    <t>La Salle University</t>
  </si>
  <si>
    <t>Lafayette College</t>
  </si>
  <si>
    <t>Lehigh University</t>
  </si>
  <si>
    <t>Liberty University</t>
  </si>
  <si>
    <t>Lipscomb University</t>
  </si>
  <si>
    <t>Loyola University Chicago</t>
  </si>
  <si>
    <t>Loyola University Maryland</t>
  </si>
  <si>
    <t>Manhattan College</t>
  </si>
  <si>
    <t>Marist College</t>
  </si>
  <si>
    <t>Marquette University</t>
  </si>
  <si>
    <t>Mercer University</t>
  </si>
  <si>
    <t>Monmouth College</t>
  </si>
  <si>
    <t>Mt. St. Mary's University</t>
  </si>
  <si>
    <t>Niagara University</t>
  </si>
  <si>
    <t>Northeastern University</t>
  </si>
  <si>
    <t>Northwestern University</t>
  </si>
  <si>
    <t>Oral Roberts University</t>
  </si>
  <si>
    <t>Pacific University</t>
  </si>
  <si>
    <t>Pepperdine University</t>
  </si>
  <si>
    <t>Princeton University</t>
  </si>
  <si>
    <t>Providence College</t>
  </si>
  <si>
    <t>Quinnipiac University</t>
  </si>
  <si>
    <t>Rice University</t>
  </si>
  <si>
    <t>Rider University</t>
  </si>
  <si>
    <t>Robert Morris University</t>
  </si>
  <si>
    <t>Sacred Heart University</t>
  </si>
  <si>
    <t>Saint Francis University (PA)</t>
  </si>
  <si>
    <t>Saint Louis University</t>
  </si>
  <si>
    <t>Saint Peter's College</t>
  </si>
  <si>
    <t>Samford University</t>
  </si>
  <si>
    <t>Santa Clara University</t>
  </si>
  <si>
    <t>Seton Hall University</t>
  </si>
  <si>
    <t>Siena College</t>
  </si>
  <si>
    <t>Southern Methodist University</t>
  </si>
  <si>
    <t>St. Bonaventure University</t>
  </si>
  <si>
    <t>St. Francis University (NY)</t>
  </si>
  <si>
    <t>St. John's University (NY)</t>
  </si>
  <si>
    <t>Stanford University</t>
  </si>
  <si>
    <t>Stetson University</t>
  </si>
  <si>
    <t>Syracuse University</t>
  </si>
  <si>
    <t>Texas Christian University</t>
  </si>
  <si>
    <t>Tulane University</t>
  </si>
  <si>
    <t>University of Dayton</t>
  </si>
  <si>
    <t>University of Denver</t>
  </si>
  <si>
    <t>University of Evansville</t>
  </si>
  <si>
    <t>University of Hartford</t>
  </si>
  <si>
    <t>University of Miami (FL)</t>
  </si>
  <si>
    <t>University of Notre Dame</t>
  </si>
  <si>
    <t>University of Pennsylvania</t>
  </si>
  <si>
    <t>University of Portland</t>
  </si>
  <si>
    <t>University of Richmond</t>
  </si>
  <si>
    <t>University of San Diego</t>
  </si>
  <si>
    <t>University of San Francisco</t>
  </si>
  <si>
    <t>University of Southern California</t>
  </si>
  <si>
    <t>University of Tulsa</t>
  </si>
  <si>
    <t>Valparaiso University</t>
  </si>
  <si>
    <t>Vanderbilt University</t>
  </si>
  <si>
    <t>Villanova University</t>
  </si>
  <si>
    <t>Wagner College</t>
  </si>
  <si>
    <t>Wake Forest University</t>
  </si>
  <si>
    <t>Wofford College</t>
  </si>
  <si>
    <t>Xavier University (Ohio)</t>
  </si>
  <si>
    <t>Yale University</t>
  </si>
  <si>
    <t>計數 / School</t>
  </si>
  <si>
    <t>計數 - School</t>
  </si>
  <si>
    <t>Tuition Fee</t>
  </si>
  <si>
    <t>Year found</t>
  </si>
  <si>
    <t>1-5000</t>
  </si>
  <si>
    <t>10001-15000</t>
  </si>
  <si>
    <t>15001-20000</t>
  </si>
  <si>
    <t>20001-25000</t>
  </si>
  <si>
    <t>25001-30000</t>
  </si>
  <si>
    <t>30001-35000</t>
  </si>
  <si>
    <t>35001-40000</t>
  </si>
  <si>
    <t>40001-45000</t>
  </si>
  <si>
    <t>1600-1649</t>
  </si>
  <si>
    <t>1700-1749</t>
  </si>
  <si>
    <t>1750-1799</t>
  </si>
  <si>
    <t>1800-1849</t>
  </si>
  <si>
    <t>1850-1899</t>
  </si>
  <si>
    <t>1900-1949</t>
  </si>
  <si>
    <t>1950-2000</t>
  </si>
  <si>
    <t>53.a</t>
    <phoneticPr fontId="2" type="noConversion"/>
  </si>
  <si>
    <t>53.b</t>
    <phoneticPr fontId="2" type="noConversion"/>
  </si>
  <si>
    <t>Tuition &amp; fee</t>
  </si>
  <si>
    <t>53.c</t>
    <phoneticPr fontId="2" type="noConversion"/>
  </si>
  <si>
    <t>In my opinion, it shows the tution fee is getting expensive between 1800 and 1899.</t>
    <phoneticPr fontId="2" type="noConversion"/>
  </si>
  <si>
    <t>54.a</t>
    <phoneticPr fontId="2" type="noConversion"/>
  </si>
  <si>
    <t>Year Found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</si>
  <si>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</si>
  <si>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</si>
  <si>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</si>
  <si>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</si>
  <si>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</si>
  <si>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</si>
  <si>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</si>
  <si>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</si>
  <si>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</si>
  <si>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</si>
  <si>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</si>
  <si>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</si>
  <si>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</si>
  <si>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54.b</t>
    <phoneticPr fontId="2" type="noConversion"/>
  </si>
  <si>
    <t>%Graduate</t>
  </si>
  <si>
    <t xml:space="preserve">Year Founded </t>
  </si>
  <si>
    <t>54.c</t>
    <phoneticPr fontId="2" type="noConversion"/>
  </si>
  <si>
    <t>I think that it shows there is a great percentage of students who graduated at the time between 1800 and 1949.</t>
    <phoneticPr fontId="2" type="noConversion"/>
  </si>
  <si>
    <t>55.a</t>
    <phoneticPr fontId="2" type="noConversion"/>
  </si>
  <si>
    <t>55.b</t>
    <phoneticPr fontId="2" type="noConversion"/>
  </si>
  <si>
    <t>When the years have increased, the tution fee rised up also.</t>
    <phoneticPr fontId="2" type="noConversion"/>
  </si>
  <si>
    <t>General</t>
  </si>
  <si>
    <t>Member</t>
  </si>
  <si>
    <t>Total</t>
  </si>
  <si>
    <t>58.a</t>
    <phoneticPr fontId="2" type="noConversion"/>
  </si>
  <si>
    <t>58.b</t>
    <phoneticPr fontId="2" type="noConversion"/>
  </si>
  <si>
    <t>58.c</t>
    <phoneticPr fontId="2" type="noConversion"/>
  </si>
  <si>
    <r>
      <rPr>
        <sz val="16"/>
        <color theme="1"/>
        <rFont val="Times New Roman"/>
      </rPr>
      <t>We can see that only the number of general has raised. In contrast, other two were dropped</t>
    </r>
    <r>
      <rPr>
        <sz val="12"/>
        <color theme="1"/>
        <rFont val="Times New Roman"/>
        <family val="2"/>
      </rPr>
      <t>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</si>
</sst>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&quot;$&quot;#,##0_);[Red]\(&quot;$&quot;#,##0\)"/>
  </numFmts>
  <fonts count="18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9"/>
      <name val="Times New Roman"/>
      <family val="2"/>
    </font>
    <font>
      <sz val="16"/>
      <color theme="1"/>
      <name val="Times New Roman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2"/>
    </font>
    <font>
      <sz val="8"/>
      <name val="Verdana"/>
      <family val="2"/>
    </font>
    <font>
      <b/>
      <sz val="11"/>
      <color theme="3" tint="-0.249977111117893"/>
      <name val="新細明體"/>
      <family val="2"/>
      <scheme val="minor"/>
    </font>
    <font>
      <sz val="14"/>
      <color theme="3" tint="-0.249977111117893"/>
      <name val="Times New Roman"/>
    </font>
    <font>
      <sz val="11"/>
      <color theme="3" tint="-0.249977111117893"/>
      <name val="新細明體"/>
      <family val="2"/>
      <scheme val="minor"/>
    </font>
    <font>
      <sz val="12"/>
      <color theme="3" tint="-0.249977111117893"/>
      <name val="Times New Roman"/>
      <family val="2"/>
    </font>
    <font>
      <sz val="14"/>
      <color rgb="FF000000"/>
      <name val="Times New Roman"/>
      <family val="1"/>
    </font>
    <font>
      <b/>
      <sz val="14"/>
      <color rgb="FF000000"/>
      <name val="新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6" tint="-0.249977111117893"/>
      </patternFill>
    </fill>
    <fill>
      <patternFill patternType="solid">
        <fgColor theme="6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double">
        <color theme="6" tint="-0.249977111117893"/>
      </top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2" borderId="0" xfId="0" pivotButton="1" applyFont="1" applyFill="1"/>
    <xf numFmtId="0" fontId="1" fillId="2" borderId="0" xfId="0" applyFont="1" applyFill="1"/>
    <xf numFmtId="0" fontId="1" fillId="2" borderId="1" xfId="0" pivotButton="1" applyFon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  <xf numFmtId="0" fontId="7" fillId="0" borderId="0" xfId="0" applyFont="1"/>
    <xf numFmtId="0" fontId="3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76" fontId="9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77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3" borderId="3" xfId="0" applyFont="1" applyFill="1" applyBorder="1"/>
    <xf numFmtId="0" fontId="13" fillId="3" borderId="3" xfId="0" applyFont="1" applyFill="1" applyBorder="1"/>
    <xf numFmtId="0" fontId="14" fillId="3" borderId="3" xfId="0" applyFont="1" applyFill="1" applyBorder="1"/>
    <xf numFmtId="0" fontId="13" fillId="3" borderId="4" xfId="0" applyFont="1" applyFill="1" applyBorder="1"/>
    <xf numFmtId="177" fontId="15" fillId="3" borderId="5" xfId="0" applyNumberFormat="1" applyFont="1" applyFill="1" applyBorder="1"/>
    <xf numFmtId="177" fontId="15" fillId="3" borderId="4" xfId="0" applyNumberFormat="1" applyFont="1" applyFill="1" applyBorder="1"/>
    <xf numFmtId="0" fontId="15" fillId="3" borderId="6" xfId="0" applyFont="1" applyFill="1" applyBorder="1" applyAlignment="1">
      <alignment horizontal="left"/>
    </xf>
    <xf numFmtId="0" fontId="15" fillId="3" borderId="6" xfId="0" applyNumberFormat="1" applyFont="1" applyFill="1" applyBorder="1"/>
    <xf numFmtId="0" fontId="12" fillId="3" borderId="7" xfId="0" applyFont="1" applyFill="1" applyBorder="1" applyAlignment="1">
      <alignment horizontal="left"/>
    </xf>
    <xf numFmtId="0" fontId="12" fillId="3" borderId="7" xfId="0" applyNumberFormat="1" applyFont="1" applyFill="1" applyBorder="1"/>
    <xf numFmtId="0" fontId="1" fillId="5" borderId="0" xfId="0" applyFont="1" applyFill="1"/>
    <xf numFmtId="0" fontId="1" fillId="5" borderId="1" xfId="0" applyFont="1" applyFill="1" applyBorder="1"/>
    <xf numFmtId="177" fontId="1" fillId="5" borderId="1" xfId="0" applyNumberFormat="1" applyFont="1" applyFill="1" applyBorder="1"/>
    <xf numFmtId="0" fontId="0" fillId="3" borderId="0" xfId="0" applyFill="1" applyAlignment="1">
      <alignment horizontal="left"/>
    </xf>
    <xf numFmtId="10" fontId="0" fillId="3" borderId="0" xfId="0" applyNumberFormat="1" applyFill="1"/>
    <xf numFmtId="0" fontId="1" fillId="5" borderId="2" xfId="0" applyFont="1" applyFill="1" applyBorder="1" applyAlignment="1">
      <alignment horizontal="left"/>
    </xf>
    <xf numFmtId="10" fontId="1" fillId="5" borderId="2" xfId="0" applyNumberFormat="1" applyFont="1" applyFill="1" applyBorder="1"/>
    <xf numFmtId="0" fontId="12" fillId="4" borderId="3" xfId="0" applyFont="1" applyFill="1" applyBorder="1"/>
    <xf numFmtId="0" fontId="15" fillId="4" borderId="3" xfId="0" applyFont="1" applyFill="1" applyBorder="1"/>
    <xf numFmtId="0" fontId="14" fillId="4" borderId="3" xfId="0" applyFont="1" applyFill="1" applyBorder="1"/>
    <xf numFmtId="0" fontId="15" fillId="4" borderId="4" xfId="0" applyFont="1" applyFill="1" applyBorder="1"/>
    <xf numFmtId="2" fontId="14" fillId="4" borderId="5" xfId="0" applyNumberFormat="1" applyFont="1" applyFill="1" applyBorder="1"/>
    <xf numFmtId="2" fontId="14" fillId="4" borderId="4" xfId="0" applyNumberFormat="1" applyFont="1" applyFill="1" applyBorder="1"/>
    <xf numFmtId="2" fontId="1" fillId="5" borderId="1" xfId="0" applyNumberFormat="1" applyFont="1" applyFill="1" applyBorder="1"/>
    <xf numFmtId="0" fontId="3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3" fontId="16" fillId="0" borderId="0" xfId="0" applyNumberFormat="1" applyFont="1"/>
    <xf numFmtId="3" fontId="16" fillId="0" borderId="8" xfId="0" applyNumberFormat="1" applyFont="1" applyBorder="1"/>
    <xf numFmtId="0" fontId="3" fillId="0" borderId="0" xfId="0" applyFont="1"/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26"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solid">
          <bgColor theme="2"/>
        </patternFill>
      </fill>
    </dxf>
    <dxf>
      <fill>
        <patternFill patternType="none">
          <fgColor indexed="64"/>
          <bgColor auto="1"/>
        </patternFill>
      </fill>
    </dxf>
    <dxf>
      <font>
        <color theme="3" tint="-0.249977111117893"/>
      </font>
    </dxf>
    <dxf>
      <font>
        <name val="Times New Roman"/>
        <scheme val="none"/>
      </font>
    </dxf>
    <dxf>
      <font>
        <sz val="14"/>
      </font>
    </dxf>
    <dxf>
      <font>
        <sz val="14"/>
      </font>
    </dxf>
    <dxf>
      <font>
        <name val="Times New Roman"/>
        <scheme val="none"/>
      </font>
    </dxf>
    <dxf>
      <fill>
        <patternFill>
          <bgColor theme="6" tint="0.59999389629810485"/>
        </patternFill>
      </fill>
    </dxf>
    <dxf>
      <font>
        <color theme="3" tint="-0.249977111117893"/>
      </font>
    </dxf>
    <dxf>
      <fill>
        <patternFill>
          <bgColor theme="6" tint="0.59999389629810485"/>
        </patternFill>
      </fill>
    </dxf>
    <dxf>
      <font>
        <name val="Times New Roman"/>
        <scheme val="none"/>
      </font>
    </dxf>
    <dxf>
      <font>
        <sz val="12"/>
      </font>
    </dxf>
    <dxf>
      <font>
        <sz val="12"/>
      </font>
    </dxf>
    <dxf>
      <font>
        <name val="Times New Roman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pivotCacheDefinition" Target="pivotCache/pivotCacheDefinition3.xml"/><Relationship Id="rId9" Type="http://schemas.openxmlformats.org/officeDocument/2006/relationships/pivotCacheDefinition" Target="pivotCache/pivotCacheDefinition4.xml"/><Relationship Id="rId10" Type="http://schemas.openxmlformats.org/officeDocument/2006/relationships/pivotCacheDefinition" Target="pivotCache/pivotCacheDefinition5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4080927384077"/>
          <c:y val="0.0765957446808511"/>
          <c:w val="0.895919072615923"/>
          <c:h val="0.7294749539286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Ch2Ex45!$B$48:$B$55</c:f>
              <c:strCache>
                <c:ptCount val="8"/>
                <c:pt idx="0">
                  <c:v>Arizona</c:v>
                </c:pt>
                <c:pt idx="1">
                  <c:v>California</c:v>
                </c:pt>
                <c:pt idx="2">
                  <c:v>Florida</c:v>
                </c:pt>
                <c:pt idx="3">
                  <c:v>Georgia</c:v>
                </c:pt>
                <c:pt idx="4">
                  <c:v>Louisiana</c:v>
                </c:pt>
                <c:pt idx="5">
                  <c:v>Michigan</c:v>
                </c:pt>
                <c:pt idx="6">
                  <c:v>Minnesota</c:v>
                </c:pt>
                <c:pt idx="7">
                  <c:v>Texas</c:v>
                </c:pt>
              </c:strCache>
            </c:strRef>
          </c:cat>
          <c:val>
            <c:numRef>
              <c:f>Ch2Ex45!$C$48:$C$55</c:f>
              <c:numCache>
                <c:formatCode>General</c:formatCode>
                <c:ptCount val="8"/>
                <c:pt idx="0">
                  <c:v>2.0</c:v>
                </c:pt>
                <c:pt idx="1">
                  <c:v>11.0</c:v>
                </c:pt>
                <c:pt idx="2">
                  <c:v>15.0</c:v>
                </c:pt>
                <c:pt idx="3">
                  <c:v>2.0</c:v>
                </c:pt>
                <c:pt idx="4">
                  <c:v>8.0</c:v>
                </c:pt>
                <c:pt idx="5">
                  <c:v>2.0</c:v>
                </c:pt>
                <c:pt idx="6">
                  <c:v>1.0</c:v>
                </c:pt>
                <c:pt idx="7">
                  <c:v>2.0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920444864"/>
        <c:axId val="-1947969952"/>
      </c:barChart>
      <c:catAx>
        <c:axId val="-192044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947969952"/>
        <c:crosses val="autoZero"/>
        <c:auto val="1"/>
        <c:lblAlgn val="ctr"/>
        <c:lblOffset val="100"/>
        <c:noMultiLvlLbl val="0"/>
      </c:catAx>
      <c:valAx>
        <c:axId val="-194796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92044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0-2.5</c:v>
          </c:tx>
          <c:spPr>
            <a:gradFill rotWithShape="1">
              <a:gsLst>
                <a:gs pos="0">
                  <a:schemeClr val="accent5">
                    <a:shade val="44000"/>
                    <a:shade val="51000"/>
                    <a:satMod val="130000"/>
                  </a:schemeClr>
                </a:gs>
                <a:gs pos="80000">
                  <a:schemeClr val="accent5">
                    <a:shade val="44000"/>
                    <a:shade val="93000"/>
                    <a:satMod val="130000"/>
                  </a:schemeClr>
                </a:gs>
                <a:gs pos="100000">
                  <a:schemeClr val="accent5">
                    <a:shade val="44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Lit>
              <c:ptCount val="1"/>
              <c:pt idx="0">
                <c:v>合計</c:v>
              </c:pt>
            </c:strLit>
          </c:cat>
          <c:val>
            <c:numLit>
              <c:formatCode>General</c:formatCode>
              <c:ptCount val="1"/>
              <c:pt idx="0">
                <c:v>15.0</c:v>
              </c:pt>
            </c:numLit>
          </c:val>
        </c:ser>
        <c:ser>
          <c:idx val="1"/>
          <c:order val="1"/>
          <c:tx>
            <c:v>2.5-5</c:v>
          </c:tx>
          <c:spPr>
            <a:gradFill rotWithShape="1">
              <a:gsLst>
                <a:gs pos="0">
                  <a:schemeClr val="accent5">
                    <a:shade val="58000"/>
                    <a:shade val="51000"/>
                    <a:satMod val="130000"/>
                  </a:schemeClr>
                </a:gs>
                <a:gs pos="80000">
                  <a:schemeClr val="accent5">
                    <a:shade val="58000"/>
                    <a:shade val="93000"/>
                    <a:satMod val="130000"/>
                  </a:schemeClr>
                </a:gs>
                <a:gs pos="100000">
                  <a:schemeClr val="accent5">
                    <a:shade val="5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Lit>
              <c:ptCount val="1"/>
              <c:pt idx="0">
                <c:v>合計</c:v>
              </c:pt>
            </c:strLit>
          </c:cat>
          <c:val>
            <c:numLit>
              <c:formatCode>General</c:formatCode>
              <c:ptCount val="1"/>
              <c:pt idx="0">
                <c:v>13.0</c:v>
              </c:pt>
            </c:numLit>
          </c:val>
        </c:ser>
        <c:ser>
          <c:idx val="2"/>
          <c:order val="2"/>
          <c:tx>
            <c:v>5-7.5</c:v>
          </c:tx>
          <c:spPr>
            <a:gradFill rotWithShape="1">
              <a:gsLst>
                <a:gs pos="0">
                  <a:schemeClr val="accent5">
                    <a:shade val="72000"/>
                    <a:shade val="51000"/>
                    <a:satMod val="130000"/>
                  </a:schemeClr>
                </a:gs>
                <a:gs pos="80000">
                  <a:schemeClr val="accent5">
                    <a:shade val="72000"/>
                    <a:shade val="93000"/>
                    <a:satMod val="130000"/>
                  </a:schemeClr>
                </a:gs>
                <a:gs pos="100000">
                  <a:schemeClr val="accent5">
                    <a:shade val="7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Lit>
              <c:ptCount val="1"/>
              <c:pt idx="0">
                <c:v>合計</c:v>
              </c:pt>
            </c:strLit>
          </c:cat>
          <c:val>
            <c:numLit>
              <c:formatCode>General</c:formatCode>
              <c:ptCount val="1"/>
              <c:pt idx="0">
                <c:v>10.0</c:v>
              </c:pt>
            </c:numLit>
          </c:val>
        </c:ser>
        <c:ser>
          <c:idx val="3"/>
          <c:order val="3"/>
          <c:tx>
            <c:v>7.5-10</c:v>
          </c:tx>
          <c:spPr>
            <a:gradFill rotWithShape="1">
              <a:gsLst>
                <a:gs pos="0">
                  <a:schemeClr val="accent5">
                    <a:shade val="86000"/>
                    <a:shade val="51000"/>
                    <a:satMod val="130000"/>
                  </a:schemeClr>
                </a:gs>
                <a:gs pos="80000">
                  <a:schemeClr val="accent5">
                    <a:shade val="86000"/>
                    <a:shade val="93000"/>
                    <a:satMod val="130000"/>
                  </a:schemeClr>
                </a:gs>
                <a:gs pos="100000">
                  <a:schemeClr val="accent5">
                    <a:shade val="8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Lit>
              <c:ptCount val="1"/>
              <c:pt idx="0">
                <c:v>合計</c:v>
              </c:pt>
            </c:strLit>
          </c:cat>
          <c:val>
            <c:numLit>
              <c:formatCode>General</c:formatCode>
              <c:ptCount val="1"/>
              <c:pt idx="0">
                <c:v>5.0</c:v>
              </c:pt>
            </c:numLit>
          </c:val>
        </c:ser>
        <c:ser>
          <c:idx val="4"/>
          <c:order val="4"/>
          <c:tx>
            <c:v>10-12.5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Lit>
              <c:ptCount val="1"/>
              <c:pt idx="0">
                <c:v>合計</c:v>
              </c:pt>
            </c:strLit>
          </c:cat>
          <c:val>
            <c:numLit>
              <c:formatCode>General</c:formatCode>
              <c:ptCount val="1"/>
              <c:pt idx="0">
                <c:v>1.0</c:v>
              </c:pt>
            </c:numLit>
          </c:val>
        </c:ser>
        <c:ser>
          <c:idx val="5"/>
          <c:order val="5"/>
          <c:tx>
            <c:v>12.5-15</c:v>
          </c:tx>
          <c:spPr>
            <a:gradFill rotWithShape="1">
              <a:gsLst>
                <a:gs pos="0">
                  <a:schemeClr val="accent5">
                    <a:tint val="86000"/>
                    <a:shade val="51000"/>
                    <a:satMod val="130000"/>
                  </a:schemeClr>
                </a:gs>
                <a:gs pos="80000">
                  <a:schemeClr val="accent5">
                    <a:tint val="86000"/>
                    <a:shade val="93000"/>
                    <a:satMod val="130000"/>
                  </a:schemeClr>
                </a:gs>
                <a:gs pos="100000">
                  <a:schemeClr val="accent5">
                    <a:tint val="8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Lit>
              <c:ptCount val="1"/>
              <c:pt idx="0">
                <c:v>合計</c:v>
              </c:pt>
            </c:strLit>
          </c:cat>
          <c:val>
            <c:numLit>
              <c:formatCode>General</c:formatCode>
              <c:ptCount val="1"/>
              <c:pt idx="0">
                <c:v>2.0</c:v>
              </c:pt>
            </c:numLit>
          </c:val>
        </c:ser>
        <c:ser>
          <c:idx val="6"/>
          <c:order val="6"/>
          <c:tx>
            <c:v>17.5-20</c:v>
          </c:tx>
          <c:spPr>
            <a:gradFill rotWithShape="1">
              <a:gsLst>
                <a:gs pos="0">
                  <a:schemeClr val="accent5">
                    <a:tint val="72000"/>
                    <a:shade val="51000"/>
                    <a:satMod val="130000"/>
                  </a:schemeClr>
                </a:gs>
                <a:gs pos="80000">
                  <a:schemeClr val="accent5">
                    <a:tint val="72000"/>
                    <a:shade val="93000"/>
                    <a:satMod val="130000"/>
                  </a:schemeClr>
                </a:gs>
                <a:gs pos="100000">
                  <a:schemeClr val="accent5">
                    <a:tint val="7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Lit>
              <c:ptCount val="1"/>
              <c:pt idx="0">
                <c:v>合計</c:v>
              </c:pt>
            </c:strLit>
          </c:cat>
          <c:val>
            <c:numLit>
              <c:formatCode>General</c:formatCode>
              <c:ptCount val="1"/>
              <c:pt idx="0">
                <c:v>2.0</c:v>
              </c:pt>
            </c:numLit>
          </c:val>
        </c:ser>
        <c:ser>
          <c:idx val="7"/>
          <c:order val="7"/>
          <c:tx>
            <c:v>25-27.5</c:v>
          </c:tx>
          <c:spPr>
            <a:gradFill rotWithShape="1">
              <a:gsLst>
                <a:gs pos="0">
                  <a:schemeClr val="accent5">
                    <a:tint val="58000"/>
                    <a:shade val="51000"/>
                    <a:satMod val="130000"/>
                  </a:schemeClr>
                </a:gs>
                <a:gs pos="80000">
                  <a:schemeClr val="accent5">
                    <a:tint val="58000"/>
                    <a:shade val="93000"/>
                    <a:satMod val="130000"/>
                  </a:schemeClr>
                </a:gs>
                <a:gs pos="100000">
                  <a:schemeClr val="accent5">
                    <a:tint val="5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Lit>
              <c:ptCount val="1"/>
              <c:pt idx="0">
                <c:v>合計</c:v>
              </c:pt>
            </c:strLit>
          </c:cat>
          <c:val>
            <c:numLit>
              <c:formatCode>General</c:formatCode>
              <c:ptCount val="1"/>
              <c:pt idx="0">
                <c:v>1.0</c:v>
              </c:pt>
            </c:numLit>
          </c:val>
        </c:ser>
        <c:ser>
          <c:idx val="8"/>
          <c:order val="8"/>
          <c:tx>
            <c:v>35-37.5</c:v>
          </c:tx>
          <c:spPr>
            <a:gradFill rotWithShape="1">
              <a:gsLst>
                <a:gs pos="0">
                  <a:schemeClr val="accent5">
                    <a:tint val="44000"/>
                    <a:shade val="51000"/>
                    <a:satMod val="130000"/>
                  </a:schemeClr>
                </a:gs>
                <a:gs pos="80000">
                  <a:schemeClr val="accent5">
                    <a:tint val="44000"/>
                    <a:shade val="93000"/>
                    <a:satMod val="130000"/>
                  </a:schemeClr>
                </a:gs>
                <a:gs pos="100000">
                  <a:schemeClr val="accent5">
                    <a:tint val="44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Lit>
              <c:ptCount val="1"/>
              <c:pt idx="0">
                <c:v>合計</c:v>
              </c:pt>
            </c:strLit>
          </c:cat>
          <c:val>
            <c:numLit>
              <c:formatCode>General</c:formatCode>
              <c:ptCount val="1"/>
              <c:pt idx="0">
                <c:v>1.0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8778112"/>
        <c:axId val="-1948776336"/>
        <c:axId val="0"/>
      </c:bar3DChart>
      <c:catAx>
        <c:axId val="-194877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948776336"/>
        <c:crosses val="autoZero"/>
        <c:auto val="1"/>
        <c:lblAlgn val="ctr"/>
        <c:lblOffset val="100"/>
        <c:noMultiLvlLbl val="0"/>
      </c:catAx>
      <c:valAx>
        <c:axId val="-194877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94877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0-0.9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3.0</c:v>
              </c:pt>
            </c:numLit>
          </c:val>
        </c:ser>
        <c:ser>
          <c:idx val="1"/>
          <c:order val="1"/>
          <c:tx>
            <c:v>0.9-1.8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3.0</c:v>
              </c:pt>
            </c:numLit>
          </c:val>
        </c:ser>
        <c:ser>
          <c:idx val="2"/>
          <c:order val="2"/>
          <c:tx>
            <c:v>1.8-2.7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4.0</c:v>
              </c:pt>
            </c:numLit>
          </c:val>
        </c:ser>
        <c:ser>
          <c:idx val="3"/>
          <c:order val="3"/>
          <c:tx>
            <c:v>2.7-3.6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7.0</c:v>
              </c:pt>
            </c:numLit>
          </c:val>
        </c:ser>
        <c:ser>
          <c:idx val="4"/>
          <c:order val="4"/>
          <c:tx>
            <c:v>3.6-4.5</c:v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7.0</c:v>
              </c:pt>
            </c:numLit>
          </c:val>
        </c:ser>
        <c:ser>
          <c:idx val="5"/>
          <c:order val="5"/>
          <c:tx>
            <c:v>4.5-5.4</c:v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1.0</c:v>
              </c:pt>
            </c:numLit>
          </c:val>
        </c:ser>
        <c:ser>
          <c:idx val="6"/>
          <c:order val="6"/>
          <c:tx>
            <c:v>5.4-6.3</c:v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2.0</c:v>
              </c:pt>
            </c:numLit>
          </c:val>
        </c:ser>
        <c:ser>
          <c:idx val="7"/>
          <c:order val="7"/>
          <c:tx>
            <c:v>6.3-7.2</c:v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2.0</c:v>
              </c:pt>
            </c:numLit>
          </c:val>
        </c:ser>
        <c:ser>
          <c:idx val="8"/>
          <c:order val="8"/>
          <c:tx>
            <c:v>9-9.9</c:v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1.0</c:v>
              </c:pt>
            </c:numLit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16827104"/>
        <c:axId val="-1916824784"/>
      </c:barChart>
      <c:catAx>
        <c:axId val="-1916827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916824784"/>
        <c:crosses val="autoZero"/>
        <c:auto val="1"/>
        <c:lblAlgn val="ctr"/>
        <c:lblOffset val="100"/>
        <c:noMultiLvlLbl val="0"/>
      </c:catAx>
      <c:valAx>
        <c:axId val="-19168247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91682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Tuition &amp; Fees</c:v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103"/>
              <c:pt idx="0">
                <c:v>1893.0</c:v>
              </c:pt>
              <c:pt idx="1">
                <c:v>1845.0</c:v>
              </c:pt>
              <c:pt idx="2">
                <c:v>1951.0</c:v>
              </c:pt>
              <c:pt idx="3">
                <c:v>1904.0</c:v>
              </c:pt>
              <c:pt idx="4">
                <c:v>1863.0</c:v>
              </c:pt>
              <c:pt idx="5">
                <c:v>1839.0</c:v>
              </c:pt>
              <c:pt idx="6">
                <c:v>1897.0</c:v>
              </c:pt>
              <c:pt idx="7">
                <c:v>1875.0</c:v>
              </c:pt>
              <c:pt idx="8">
                <c:v>1764.0</c:v>
              </c:pt>
              <c:pt idx="9">
                <c:v>1846.0</c:v>
              </c:pt>
              <c:pt idx="10">
                <c:v>1855.0</c:v>
              </c:pt>
              <c:pt idx="11">
                <c:v>1887.0</c:v>
              </c:pt>
              <c:pt idx="12">
                <c:v>1870.0</c:v>
              </c:pt>
              <c:pt idx="13">
                <c:v>1964.0</c:v>
              </c:pt>
              <c:pt idx="14">
                <c:v>1819.0</c:v>
              </c:pt>
              <c:pt idx="15">
                <c:v>1754.0</c:v>
              </c:pt>
              <c:pt idx="16">
                <c:v>1865.0</c:v>
              </c:pt>
              <c:pt idx="17">
                <c:v>1878.0</c:v>
              </c:pt>
              <c:pt idx="18">
                <c:v>1769.0</c:v>
              </c:pt>
              <c:pt idx="19">
                <c:v>1837.0</c:v>
              </c:pt>
              <c:pt idx="20">
                <c:v>1898.0</c:v>
              </c:pt>
              <c:pt idx="21">
                <c:v>1881.0</c:v>
              </c:pt>
              <c:pt idx="22">
                <c:v>1891.0</c:v>
              </c:pt>
              <c:pt idx="23">
                <c:v>1838.0</c:v>
              </c:pt>
              <c:pt idx="24">
                <c:v>1878.0</c:v>
              </c:pt>
              <c:pt idx="25">
                <c:v>1889.0</c:v>
              </c:pt>
              <c:pt idx="26">
                <c:v>1942.0</c:v>
              </c:pt>
              <c:pt idx="27">
                <c:v>1942.0</c:v>
              </c:pt>
              <c:pt idx="28">
                <c:v>1841.0</c:v>
              </c:pt>
              <c:pt idx="29">
                <c:v>1826.0</c:v>
              </c:pt>
              <c:pt idx="30">
                <c:v>1905.0</c:v>
              </c:pt>
              <c:pt idx="31">
                <c:v>1821.0</c:v>
              </c:pt>
              <c:pt idx="32">
                <c:v>1789.0</c:v>
              </c:pt>
              <c:pt idx="33">
                <c:v>1887.0</c:v>
              </c:pt>
              <c:pt idx="34">
                <c:v>1636.0</c:v>
              </c:pt>
              <c:pt idx="35">
                <c:v>1935.0</c:v>
              </c:pt>
              <c:pt idx="36">
                <c:v>1960.0</c:v>
              </c:pt>
              <c:pt idx="37">
                <c:v>1867.0</c:v>
              </c:pt>
              <c:pt idx="38">
                <c:v>1940.0</c:v>
              </c:pt>
              <c:pt idx="39">
                <c:v>1934.0</c:v>
              </c:pt>
              <c:pt idx="40">
                <c:v>1863.0</c:v>
              </c:pt>
              <c:pt idx="41">
                <c:v>1826.0</c:v>
              </c:pt>
              <c:pt idx="42">
                <c:v>1865.0</c:v>
              </c:pt>
              <c:pt idx="43">
                <c:v>1971.0</c:v>
              </c:pt>
              <c:pt idx="44">
                <c:v>1891.0</c:v>
              </c:pt>
              <c:pt idx="45">
                <c:v>1870.0</c:v>
              </c:pt>
              <c:pt idx="46">
                <c:v>1852.0</c:v>
              </c:pt>
              <c:pt idx="47">
                <c:v>1853.0</c:v>
              </c:pt>
              <c:pt idx="48">
                <c:v>1929.0</c:v>
              </c:pt>
              <c:pt idx="49">
                <c:v>1881.0</c:v>
              </c:pt>
              <c:pt idx="50">
                <c:v>1833.0</c:v>
              </c:pt>
              <c:pt idx="51">
                <c:v>1853.0</c:v>
              </c:pt>
              <c:pt idx="52">
                <c:v>1960.0</c:v>
              </c:pt>
              <c:pt idx="53">
                <c:v>1856.0</c:v>
              </c:pt>
              <c:pt idx="54">
                <c:v>1898.0</c:v>
              </c:pt>
              <c:pt idx="55">
                <c:v>1851.0</c:v>
              </c:pt>
              <c:pt idx="56">
                <c:v>1963.0</c:v>
              </c:pt>
              <c:pt idx="57">
                <c:v>1849.0</c:v>
              </c:pt>
              <c:pt idx="58">
                <c:v>1937.0</c:v>
              </c:pt>
              <c:pt idx="59">
                <c:v>1746.0</c:v>
              </c:pt>
              <c:pt idx="60">
                <c:v>1917.0</c:v>
              </c:pt>
              <c:pt idx="61">
                <c:v>1929.0</c:v>
              </c:pt>
              <c:pt idx="62">
                <c:v>1912.0</c:v>
              </c:pt>
              <c:pt idx="63">
                <c:v>1865.0</c:v>
              </c:pt>
              <c:pt idx="64">
                <c:v>1921.0</c:v>
              </c:pt>
              <c:pt idx="65">
                <c:v>1963.0</c:v>
              </c:pt>
              <c:pt idx="66">
                <c:v>1847.0</c:v>
              </c:pt>
              <c:pt idx="67">
                <c:v>1818.0</c:v>
              </c:pt>
              <c:pt idx="68">
                <c:v>1872.0</c:v>
              </c:pt>
              <c:pt idx="69">
                <c:v>1841.0</c:v>
              </c:pt>
              <c:pt idx="70">
                <c:v>1851.0</c:v>
              </c:pt>
              <c:pt idx="71">
                <c:v>1856.0</c:v>
              </c:pt>
              <c:pt idx="72">
                <c:v>1937.0</c:v>
              </c:pt>
              <c:pt idx="73">
                <c:v>1911.0</c:v>
              </c:pt>
              <c:pt idx="74">
                <c:v>1858.0</c:v>
              </c:pt>
              <c:pt idx="75">
                <c:v>1884.0</c:v>
              </c:pt>
              <c:pt idx="76">
                <c:v>1870.0</c:v>
              </c:pt>
              <c:pt idx="77">
                <c:v>1891.0</c:v>
              </c:pt>
              <c:pt idx="78">
                <c:v>1883.0</c:v>
              </c:pt>
              <c:pt idx="79">
                <c:v>1870.0</c:v>
              </c:pt>
              <c:pt idx="80">
                <c:v>1873.0</c:v>
              </c:pt>
              <c:pt idx="81">
                <c:v>1834.0</c:v>
              </c:pt>
              <c:pt idx="82">
                <c:v>1850.0</c:v>
              </c:pt>
              <c:pt idx="83">
                <c:v>1864.0</c:v>
              </c:pt>
              <c:pt idx="84">
                <c:v>1854.0</c:v>
              </c:pt>
              <c:pt idx="85">
                <c:v>1877.0</c:v>
              </c:pt>
              <c:pt idx="86">
                <c:v>1925.0</c:v>
              </c:pt>
              <c:pt idx="87">
                <c:v>1842.0</c:v>
              </c:pt>
              <c:pt idx="88">
                <c:v>1740.0</c:v>
              </c:pt>
              <c:pt idx="89">
                <c:v>1901.0</c:v>
              </c:pt>
              <c:pt idx="90">
                <c:v>1830.0</c:v>
              </c:pt>
              <c:pt idx="91">
                <c:v>1949.0</c:v>
              </c:pt>
              <c:pt idx="92">
                <c:v>1855.0</c:v>
              </c:pt>
              <c:pt idx="93">
                <c:v>1880.0</c:v>
              </c:pt>
              <c:pt idx="94">
                <c:v>1894.0</c:v>
              </c:pt>
              <c:pt idx="95">
                <c:v>1859.0</c:v>
              </c:pt>
              <c:pt idx="96">
                <c:v>1873.0</c:v>
              </c:pt>
              <c:pt idx="97">
                <c:v>1842.0</c:v>
              </c:pt>
              <c:pt idx="98">
                <c:v>1883.0</c:v>
              </c:pt>
              <c:pt idx="99">
                <c:v>1834.0</c:v>
              </c:pt>
              <c:pt idx="100">
                <c:v>1854.0</c:v>
              </c:pt>
              <c:pt idx="101">
                <c:v>1831.0</c:v>
              </c:pt>
              <c:pt idx="102">
                <c:v>1701.0</c:v>
              </c:pt>
            </c:numLit>
          </c:xVal>
          <c:yVal>
            <c:numLit>
              <c:formatCode>General</c:formatCode>
              <c:ptCount val="103"/>
              <c:pt idx="0">
                <c:v>36697.0</c:v>
              </c:pt>
              <c:pt idx="1">
                <c:v>29754.0</c:v>
              </c:pt>
              <c:pt idx="2">
                <c:v>23680.0</c:v>
              </c:pt>
              <c:pt idx="3">
                <c:v>13572.0</c:v>
              </c:pt>
              <c:pt idx="4">
                <c:v>40542.0</c:v>
              </c:pt>
              <c:pt idx="5">
                <c:v>39864.0</c:v>
              </c:pt>
              <c:pt idx="6">
                <c:v>25424.0</c:v>
              </c:pt>
              <c:pt idx="7">
                <c:v>4560.0</c:v>
              </c:pt>
              <c:pt idx="8">
                <c:v>42230.0</c:v>
              </c:pt>
              <c:pt idx="9">
                <c:v>43866.0</c:v>
              </c:pt>
              <c:pt idx="10">
                <c:v>30558.0</c:v>
              </c:pt>
              <c:pt idx="11">
                <c:v>22520.0</c:v>
              </c:pt>
              <c:pt idx="12">
                <c:v>30077.0</c:v>
              </c:pt>
              <c:pt idx="13">
                <c:v>19814.0</c:v>
              </c:pt>
              <c:pt idx="14">
                <c:v>41870.0</c:v>
              </c:pt>
              <c:pt idx="15">
                <c:v>41160.0</c:v>
              </c:pt>
              <c:pt idx="16">
                <c:v>39666.0</c:v>
              </c:pt>
              <c:pt idx="17">
                <c:v>30578.0</c:v>
              </c:pt>
              <c:pt idx="18">
                <c:v>40437.0</c:v>
              </c:pt>
              <c:pt idx="19">
                <c:v>38866.0</c:v>
              </c:pt>
              <c:pt idx="20">
                <c:v>28858.0</c:v>
              </c:pt>
              <c:pt idx="21">
                <c:v>28382.0</c:v>
              </c:pt>
              <c:pt idx="22">
                <c:v>33005.0</c:v>
              </c:pt>
              <c:pt idx="23">
                <c:v>40243.0</c:v>
              </c:pt>
              <c:pt idx="24">
                <c:v>27502.0</c:v>
              </c:pt>
              <c:pt idx="25">
                <c:v>27881.0</c:v>
              </c:pt>
              <c:pt idx="26">
                <c:v>39040.0</c:v>
              </c:pt>
              <c:pt idx="27">
                <c:v>33410.0</c:v>
              </c:pt>
              <c:pt idx="28">
                <c:v>38277.0</c:v>
              </c:pt>
              <c:pt idx="29">
                <c:v>38088.0</c:v>
              </c:pt>
              <c:pt idx="30">
                <c:v>22410.0</c:v>
              </c:pt>
              <c:pt idx="31">
                <c:v>42905.0</c:v>
              </c:pt>
              <c:pt idx="32">
                <c:v>40203.0</c:v>
              </c:pt>
              <c:pt idx="33">
                <c:v>30925.0</c:v>
              </c:pt>
              <c:pt idx="34">
                <c:v>38415.0</c:v>
              </c:pt>
              <c:pt idx="35">
                <c:v>31800.0</c:v>
              </c:pt>
              <c:pt idx="36">
                <c:v>23180.0</c:v>
              </c:pt>
              <c:pt idx="37">
                <c:v>17905.0</c:v>
              </c:pt>
              <c:pt idx="38">
                <c:v>30192.0</c:v>
              </c:pt>
              <c:pt idx="39">
                <c:v>26600.0</c:v>
              </c:pt>
              <c:pt idx="40">
                <c:v>35140.0</c:v>
              </c:pt>
              <c:pt idx="41">
                <c:v>39115.0</c:v>
              </c:pt>
              <c:pt idx="42">
                <c:v>39780.0</c:v>
              </c:pt>
              <c:pt idx="43">
                <c:v>19154.0</c:v>
              </c:pt>
              <c:pt idx="44">
                <c:v>23494.0</c:v>
              </c:pt>
              <c:pt idx="45">
                <c:v>33294.0</c:v>
              </c:pt>
              <c:pt idx="46">
                <c:v>39350.0</c:v>
              </c:pt>
              <c:pt idx="47">
                <c:v>29800.0</c:v>
              </c:pt>
              <c:pt idx="48">
                <c:v>27650.0</c:v>
              </c:pt>
              <c:pt idx="49">
                <c:v>31822.0</c:v>
              </c:pt>
              <c:pt idx="50">
                <c:v>30560.0</c:v>
              </c:pt>
              <c:pt idx="51">
                <c:v>28650.0</c:v>
              </c:pt>
              <c:pt idx="52">
                <c:v>24410.0</c:v>
              </c:pt>
              <c:pt idx="53">
                <c:v>25650.0</c:v>
              </c:pt>
              <c:pt idx="54">
                <c:v>36792.0</c:v>
              </c:pt>
              <c:pt idx="55">
                <c:v>40224.0</c:v>
              </c:pt>
              <c:pt idx="56">
                <c:v>20044.0</c:v>
              </c:pt>
              <c:pt idx="57">
                <c:v>33612.0</c:v>
              </c:pt>
              <c:pt idx="58">
                <c:v>39080.0</c:v>
              </c:pt>
              <c:pt idx="59">
                <c:v>37000.0</c:v>
              </c:pt>
              <c:pt idx="60">
                <c:v>39435.0</c:v>
              </c:pt>
              <c:pt idx="61">
                <c:v>36130.0</c:v>
              </c:pt>
              <c:pt idx="62">
                <c:v>35551.0</c:v>
              </c:pt>
              <c:pt idx="63">
                <c:v>30470.0</c:v>
              </c:pt>
              <c:pt idx="64">
                <c:v>21550.0</c:v>
              </c:pt>
              <c:pt idx="65">
                <c:v>31440.0</c:v>
              </c:pt>
              <c:pt idx="66">
                <c:v>26534.0</c:v>
              </c:pt>
              <c:pt idx="67">
                <c:v>32656.0</c:v>
              </c:pt>
              <c:pt idx="68">
                <c:v>28332.0</c:v>
              </c:pt>
              <c:pt idx="69">
                <c:v>23932.0</c:v>
              </c:pt>
              <c:pt idx="70">
                <c:v>37368.0</c:v>
              </c:pt>
              <c:pt idx="71">
                <c:v>31890.0</c:v>
              </c:pt>
              <c:pt idx="72">
                <c:v>28985.0</c:v>
              </c:pt>
              <c:pt idx="73">
                <c:v>39430.0</c:v>
              </c:pt>
              <c:pt idx="74">
                <c:v>26895.0</c:v>
              </c:pt>
              <c:pt idx="75">
                <c:v>17280.0</c:v>
              </c:pt>
              <c:pt idx="76">
                <c:v>31980.0</c:v>
              </c:pt>
              <c:pt idx="77">
                <c:v>41006.0</c:v>
              </c:pt>
              <c:pt idx="78">
                <c:v>35081.0</c:v>
              </c:pt>
              <c:pt idx="79">
                <c:v>36302.0</c:v>
              </c:pt>
              <c:pt idx="80">
                <c:v>32490.0</c:v>
              </c:pt>
              <c:pt idx="81">
                <c:v>41884.0</c:v>
              </c:pt>
              <c:pt idx="82">
                <c:v>29930.0</c:v>
              </c:pt>
              <c:pt idx="83">
                <c:v>37833.0</c:v>
              </c:pt>
              <c:pt idx="84">
                <c:v>28076.0</c:v>
              </c:pt>
              <c:pt idx="85">
                <c:v>30754.0</c:v>
              </c:pt>
              <c:pt idx="86">
                <c:v>37836.0</c:v>
              </c:pt>
              <c:pt idx="87">
                <c:v>41417.0</c:v>
              </c:pt>
              <c:pt idx="88">
                <c:v>42098.0</c:v>
              </c:pt>
              <c:pt idx="89">
                <c:v>33538.0</c:v>
              </c:pt>
              <c:pt idx="90">
                <c:v>43170.0</c:v>
              </c:pt>
              <c:pt idx="91">
                <c:v>38578.0</c:v>
              </c:pt>
              <c:pt idx="92">
                <c:v>37424.0</c:v>
              </c:pt>
              <c:pt idx="93">
                <c:v>41022.0</c:v>
              </c:pt>
              <c:pt idx="94">
                <c:v>28310.0</c:v>
              </c:pt>
              <c:pt idx="95">
                <c:v>31040.0</c:v>
              </c:pt>
              <c:pt idx="96">
                <c:v>39930.0</c:v>
              </c:pt>
              <c:pt idx="97">
                <c:v>39665.0</c:v>
              </c:pt>
              <c:pt idx="98">
                <c:v>35820.0</c:v>
              </c:pt>
              <c:pt idx="99">
                <c:v>41576.0</c:v>
              </c:pt>
              <c:pt idx="100">
                <c:v>31710.0</c:v>
              </c:pt>
              <c:pt idx="101">
                <c:v>29970.0</c:v>
              </c:pt>
              <c:pt idx="102">
                <c:v>38300.0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9651840"/>
        <c:axId val="-1917555536"/>
      </c:scatterChart>
      <c:valAx>
        <c:axId val="-202965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Found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917555536"/>
        <c:crosses val="autoZero"/>
        <c:crossBetween val="midCat"/>
      </c:valAx>
      <c:valAx>
        <c:axId val="-191755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Tuition Fee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&quot;$&quot;#,##0_);[Red]\!\(&quot;$&quot;#,##0\!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202965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cat>
            <c:numLit>
              <c:formatCode>General</c:formatCode>
              <c:ptCount val="4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</c:numLit>
          </c:cat>
          <c:val>
            <c:numLit>
              <c:formatCode>General</c:formatCode>
              <c:ptCount val="4"/>
              <c:pt idx="0">
                <c:v>352121.0</c:v>
              </c:pt>
              <c:pt idx="1">
                <c:v>343375.0</c:v>
              </c:pt>
              <c:pt idx="2">
                <c:v>343840.0</c:v>
              </c:pt>
              <c:pt idx="3">
                <c:v>331613.0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-1917840144"/>
        <c:axId val="-1917580976"/>
      </c:barChart>
      <c:catAx>
        <c:axId val="-191784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917580976"/>
        <c:crosses val="autoZero"/>
        <c:auto val="1"/>
        <c:lblAlgn val="ctr"/>
        <c:lblOffset val="100"/>
        <c:noMultiLvlLbl val="0"/>
      </c:catAx>
      <c:valAx>
        <c:axId val="-19175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91784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General</c:v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4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</c:numLit>
          </c:cat>
          <c:val>
            <c:numLit>
              <c:formatCode>General</c:formatCode>
              <c:ptCount val="4"/>
              <c:pt idx="0">
                <c:v>153713.0</c:v>
              </c:pt>
              <c:pt idx="1">
                <c:v>158704.0</c:v>
              </c:pt>
              <c:pt idx="2">
                <c:v>163433.0</c:v>
              </c:pt>
              <c:pt idx="3">
                <c:v>169106.0</c:v>
              </c:pt>
            </c:numLit>
          </c:val>
        </c:ser>
        <c:ser>
          <c:idx val="1"/>
          <c:order val="1"/>
          <c:tx>
            <c:v>Member</c:v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4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</c:numLit>
          </c:cat>
          <c:val>
            <c:numLit>
              <c:formatCode>General</c:formatCode>
              <c:ptCount val="4"/>
              <c:pt idx="0">
                <c:v>115523.0</c:v>
              </c:pt>
              <c:pt idx="1">
                <c:v>104795.0</c:v>
              </c:pt>
              <c:pt idx="2">
                <c:v>98437.0</c:v>
              </c:pt>
              <c:pt idx="3">
                <c:v>81217.0</c:v>
              </c:pt>
            </c:numLit>
          </c:val>
        </c:ser>
        <c:ser>
          <c:idx val="2"/>
          <c:order val="2"/>
          <c:tx>
            <c:v>School</c:v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4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</c:numLit>
          </c:cat>
          <c:val>
            <c:numLit>
              <c:formatCode>General</c:formatCode>
              <c:ptCount val="4"/>
              <c:pt idx="0">
                <c:v>82885.0</c:v>
              </c:pt>
              <c:pt idx="1">
                <c:v>79876.0</c:v>
              </c:pt>
              <c:pt idx="2">
                <c:v>81970.0</c:v>
              </c:pt>
              <c:pt idx="3">
                <c:v>81290.0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-1917256976"/>
        <c:axId val="-1917254144"/>
      </c:barChart>
      <c:catAx>
        <c:axId val="-191725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917254144"/>
        <c:crosses val="autoZero"/>
        <c:auto val="1"/>
        <c:lblAlgn val="ctr"/>
        <c:lblOffset val="100"/>
        <c:noMultiLvlLbl val="0"/>
      </c:catAx>
      <c:valAx>
        <c:axId val="-1917254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91725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1155700</xdr:colOff>
      <xdr:row>45</xdr:row>
      <xdr:rowOff>63500</xdr:rowOff>
    </xdr:from>
    <xdr:to>
      <xdr:col>6</xdr:col>
      <xdr:colOff>3797300</xdr:colOff>
      <xdr:row>59</xdr:row>
      <xdr:rowOff>101600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1</xdr:row>
      <xdr:rowOff>38100</xdr:rowOff>
    </xdr:from>
    <xdr:to>
      <xdr:col>13</xdr:col>
      <xdr:colOff>546100</xdr:colOff>
      <xdr:row>15</xdr:row>
      <xdr:rowOff>63500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25400</xdr:rowOff>
    </xdr:from>
    <xdr:to>
      <xdr:col>9</xdr:col>
      <xdr:colOff>228600</xdr:colOff>
      <xdr:row>33</xdr:row>
      <xdr:rowOff>101600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72</xdr:row>
      <xdr:rowOff>38100</xdr:rowOff>
    </xdr:from>
    <xdr:to>
      <xdr:col>11</xdr:col>
      <xdr:colOff>0</xdr:colOff>
      <xdr:row>88</xdr:row>
      <xdr:rowOff>25400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9</xdr:row>
      <xdr:rowOff>25400</xdr:rowOff>
    </xdr:from>
    <xdr:to>
      <xdr:col>10</xdr:col>
      <xdr:colOff>707437</xdr:colOff>
      <xdr:row>25</xdr:row>
      <xdr:rowOff>58326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812800</xdr:colOff>
      <xdr:row>30</xdr:row>
      <xdr:rowOff>12700</xdr:rowOff>
    </xdr:from>
    <xdr:to>
      <xdr:col>12</xdr:col>
      <xdr:colOff>533635</xdr:colOff>
      <xdr:row>52</xdr:row>
      <xdr:rowOff>3763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Relationship Id="rId2" Type="http://schemas.openxmlformats.org/officeDocument/2006/relationships/externalLinkPath" Target="&#32113;&#35336;&#23416;&#20316;&#26989;/Hsiehsy%20&amp;%20Shenjy%20w2.CH2Ex46.xlsx" TargetMode="Externa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Relationship Id="rId2" Type="http://schemas.openxmlformats.org/officeDocument/2006/relationships/externalLinkPath" Target="&#32113;&#35336;&#23416;&#20316;&#26989;/Hsiehsy&amp;%20Shenjy%20w3,Ch2Ex49.xlsx" TargetMode="Externa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Relationship Id="rId2" Type="http://schemas.openxmlformats.org/officeDocument/2006/relationships/externalLinkPath" Target="&#32113;&#35336;&#23416;&#20316;&#26989;/Hsiehsy%20&amp;%20Shenjy%20w4-Ch2Ex%2053-55%20.xlsx" TargetMode="Externa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Relationship Id="rId2" Type="http://schemas.openxmlformats.org/officeDocument/2006/relationships/externalLinkPath" Target="LINJH_hw1%20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sieh Sung Ying" refreshedDate="42791.724310995371" createdVersion="4" refreshedVersion="4" minRefreshableVersion="3" recordCount="43">
  <cacheSource type="worksheet">
    <worksheetSource name="表格1"/>
  </cacheSource>
  <cacheFields count="8">
    <cacheField name="Super Bowl" numFmtId="0">
      <sharedItems containsSemiMixedTypes="0" containsString="0" containsNumber="1" containsInteger="1" minValue="1" maxValue="43" count="43">
        <n v="30"/>
        <n v="42"/>
        <n v="1"/>
        <n v="7"/>
        <n v="11"/>
        <n v="14"/>
        <n v="17"/>
        <n v="19"/>
        <n v="21"/>
        <n v="22"/>
        <n v="27"/>
        <n v="32"/>
        <n v="37"/>
        <n v="2"/>
        <n v="3"/>
        <n v="5"/>
        <n v="6"/>
        <n v="10"/>
        <n v="13"/>
        <n v="18"/>
        <n v="23"/>
        <n v="25"/>
        <n v="29"/>
        <n v="33"/>
        <n v="35"/>
        <n v="39"/>
        <n v="41"/>
        <n v="43"/>
        <n v="28"/>
        <n v="34"/>
        <n v="4"/>
        <n v="9"/>
        <n v="12"/>
        <n v="15"/>
        <n v="20"/>
        <n v="24"/>
        <n v="31"/>
        <n v="36"/>
        <n v="16"/>
        <n v="40"/>
        <n v="26"/>
        <n v="8"/>
        <n v="38"/>
      </sharedItems>
    </cacheField>
    <cacheField name="Year" numFmtId="0">
      <sharedItems containsSemiMixedTypes="0" containsString="0" containsNumber="1" containsInteger="1" minValue="1967" maxValue="2009"/>
    </cacheField>
    <cacheField name="State" numFmtId="0">
      <sharedItems count="8">
        <s v="Arizona"/>
        <s v="California"/>
        <s v="Florida"/>
        <s v="Georgia"/>
        <s v="Louisiana"/>
        <s v="Michigan"/>
        <s v="Minnesota"/>
        <s v="Texas"/>
      </sharedItems>
    </cacheField>
    <cacheField name="Winning Team" numFmtId="0">
      <sharedItems/>
    </cacheField>
    <cacheField name="Points" numFmtId="0">
      <sharedItems containsSemiMixedTypes="0" containsString="0" containsNumber="1" containsInteger="1" minValue="14" maxValue="55"/>
    </cacheField>
    <cacheField name="Losing Team" numFmtId="0">
      <sharedItems/>
    </cacheField>
    <cacheField name="Points2" numFmtId="0">
      <sharedItems containsSemiMixedTypes="0" containsString="0" containsNumber="1" containsInteger="1" minValue="3" maxValue="31"/>
    </cacheField>
    <cacheField name="Winning Margin" numFmtId="0">
      <sharedItems containsSemiMixedTypes="0" containsString="0" containsNumber="1" containsInteger="1" minValue="1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sieh Sung Ying" refreshedDate="42768.809236111112" createdVersion="4" refreshedVersion="4" minRefreshableVersion="3" recordCount="50">
  <cacheSource type="worksheet">
    <worksheetSource ref="A1:B51" sheet="Data" r:id="rId2"/>
  </cacheSource>
  <cacheFields count="2">
    <cacheField name="State" numFmtId="0">
      <sharedItems count="50">
        <s v="Alabama"/>
        <s v="Alaska"/>
        <s v="Arizona"/>
        <s v="Arkansas"/>
        <s v="California"/>
        <s v="Colorado"/>
        <s v="Connecticut"/>
        <s v="Delaware"/>
        <s v="Florida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Rhode Island"/>
        <s v="South Carolina"/>
        <s v="South Dakota"/>
        <s v="Tennessee"/>
        <s v="Texas"/>
        <s v="Utah"/>
        <s v="Vermont"/>
        <s v="Virginia"/>
        <s v="Washington"/>
        <s v="West Virginia"/>
        <s v="Wisconsin"/>
        <s v="Wyoming"/>
      </sharedItems>
    </cacheField>
    <cacheField name="Population" numFmtId="0">
      <sharedItems containsSemiMixedTypes="0" containsString="0" containsNumber="1" minValue="0.6" maxValue="37.299999999999997" count="42">
        <n v="4.8"/>
        <n v="0.7"/>
        <n v="6.4"/>
        <n v="2.9"/>
        <n v="37.299999999999997"/>
        <n v="5"/>
        <n v="3.6"/>
        <n v="0.9"/>
        <n v="18.8"/>
        <n v="9.6999999999999993"/>
        <n v="1.4"/>
        <n v="1.6"/>
        <n v="12.8"/>
        <n v="6.5"/>
        <n v="3"/>
        <n v="4.3"/>
        <n v="4.5"/>
        <n v="1.3"/>
        <n v="5.8"/>
        <n v="9.9"/>
        <n v="5.3"/>
        <n v="6"/>
        <n v="1.8"/>
        <n v="2.7"/>
        <n v="8.8000000000000007"/>
        <n v="2"/>
        <n v="19.399999999999999"/>
        <n v="9.5"/>
        <n v="11.5"/>
        <n v="3.8"/>
        <n v="12.7"/>
        <n v="1"/>
        <n v="4.5999999999999996"/>
        <n v="0.8"/>
        <n v="6.3"/>
        <n v="25.1"/>
        <n v="2.8"/>
        <n v="0.6"/>
        <n v="8"/>
        <n v="6.7"/>
        <n v="1.9"/>
        <n v="5.7"/>
      </sharedItems>
      <fieldGroup base="1">
        <rangePr autoStart="0" startNum="0" endNum="37.299999999999997" groupInterval="2.5"/>
        <groupItems count="17">
          <s v="&lt;0"/>
          <s v="0-2.5"/>
          <s v="2.5-5"/>
          <s v="5-7.5"/>
          <s v="7.5-10"/>
          <s v="10-12.5"/>
          <s v="12.5-15"/>
          <s v="15-17.5"/>
          <s v="17.5-20"/>
          <s v="20-22.5"/>
          <s v="22.5-25"/>
          <s v="25-27.5"/>
          <s v="27.5-30"/>
          <s v="30-32.5"/>
          <s v="32.5-35"/>
          <s v="35-37.5"/>
          <s v="&gt;37.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sieh Sung Ying" refreshedDate="42787.74411122685" createdVersion="4" refreshedVersion="4" minRefreshableVersion="3" recordCount="30">
  <cacheSource type="worksheet">
    <worksheetSource ref="A1:B31" sheet="Data" r:id="rId2"/>
  </cacheSource>
  <cacheFields count="2">
    <cacheField name="Company " numFmtId="0">
      <sharedItems/>
    </cacheField>
    <cacheField name="Yield %" numFmtId="0">
      <sharedItems containsSemiMixedTypes="0" containsString="0" containsNumber="1" minValue="0" maxValue="9.1999999999999993" count="25">
        <n v="3.6"/>
        <n v="1.3"/>
        <n v="2.9"/>
        <n v="6.6"/>
        <n v="0.4"/>
        <n v="3.8"/>
        <n v="4.7"/>
        <n v="3.9"/>
        <n v="0"/>
        <n v="3.3"/>
        <n v="5.8"/>
        <n v="2.4"/>
        <n v="9.1999999999999993"/>
        <n v="0.9"/>
        <n v="2.1"/>
        <n v="3.4"/>
        <n v="0.5"/>
        <n v="4.4000000000000004"/>
        <n v="5.5"/>
        <n v="2.5"/>
        <n v="4.2"/>
        <n v="3"/>
        <n v="6.3"/>
        <n v="2.2000000000000002"/>
        <n v="1.5"/>
      </sharedItems>
      <fieldGroup base="1">
        <rangePr autoStart="0" autoEnd="0" startNum="0" endNum="11" groupInterval="0.9"/>
        <groupItems count="15">
          <s v="&lt;0"/>
          <s v="0-0.9"/>
          <s v="0.9-1.8"/>
          <s v="1.8-2.7"/>
          <s v="2.7-3.6"/>
          <s v="3.6-4.5"/>
          <s v="4.5-5.4"/>
          <s v="5.4-6.3"/>
          <s v="6.3-7.2"/>
          <s v="7.2-8.1"/>
          <s v="8.1-9"/>
          <s v="9-9.9"/>
          <s v="9.9-10.8"/>
          <s v="10.8-11.7"/>
          <s v="&gt;11.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sieh Sung Ying" refreshedDate="42790.014377199077" createdVersion="4" refreshedVersion="4" minRefreshableVersion="3" recordCount="103">
  <cacheSource type="worksheet">
    <worksheetSource ref="A1:D104" sheet="Private Colleges" r:id="rId2"/>
  </cacheSource>
  <cacheFields count="4">
    <cacheField name="School" numFmtId="0">
      <sharedItems count="103">
        <s v="American University"/>
        <s v="Baylor University"/>
        <s v="Belmont University"/>
        <s v="Bethune-Cookman University"/>
        <s v="Boston College"/>
        <s v="Boston University."/>
        <s v="Bradley University"/>
        <s v="Brigham Young University"/>
        <s v="Brown University"/>
        <s v="Bucknell University"/>
        <s v="Butler University"/>
        <s v="Campbell University"/>
        <s v="Canisius College"/>
        <s v="Charleston Southern University."/>
        <s v="Colgate University"/>
        <s v="Columbia University"/>
        <s v="Cornell University"/>
        <s v="Creighton University"/>
        <s v="Dartmouth College"/>
        <s v="Davidson College"/>
        <s v="DePaul University"/>
        <s v="Drake university"/>
        <s v="Drexel University"/>
        <s v="Duke University"/>
        <s v="Duquesne University"/>
        <s v="Elon University"/>
        <s v="Fairfield University"/>
        <s v="Fairleigh Dickinson University"/>
        <s v="Fordham University"/>
        <s v="Furman University"/>
        <s v="Gardner-Webb University"/>
        <s v="George Washington University"/>
        <s v="Georgetown University"/>
        <s v="Gonzaga University"/>
        <s v="Harvard University"/>
        <s v="Hofstra University"/>
        <s v="Houston Baptist University"/>
        <s v="Howard University"/>
        <s v="Iona College"/>
        <s v="Jacksonville University"/>
        <s v="La Salle University"/>
        <s v="Lafayette College"/>
        <s v="Lehigh University"/>
        <s v="Liberty University"/>
        <s v="Lipscomb University"/>
        <s v="Loyola University Chicago"/>
        <s v="Loyola University Maryland"/>
        <s v="Manhattan College"/>
        <s v="Marist College"/>
        <s v="Marquette University"/>
        <s v="Mercer University"/>
        <s v="Monmouth College"/>
        <s v="Mt. St. Mary's University"/>
        <s v="Niagara University"/>
        <s v="Northeastern University"/>
        <s v="Northwestern University"/>
        <s v="Oral Roberts University"/>
        <s v="Pacific University"/>
        <s v="Pepperdine University"/>
        <s v="Princeton University"/>
        <s v="Providence College"/>
        <s v="Quinnipiac University"/>
        <s v="Rice University"/>
        <s v="Rider University"/>
        <s v="Robert Morris University"/>
        <s v="Sacred Heart University"/>
        <s v="Saint Francis University (PA)"/>
        <s v="Saint Louis University"/>
        <s v="Saint Peter's College"/>
        <s v="Samford University"/>
        <s v="Santa Clara University"/>
        <s v="Seton Hall University"/>
        <s v="Siena College"/>
        <s v="Southern Methodist University"/>
        <s v="St. Bonaventure University"/>
        <s v="St. Francis University (NY)"/>
        <s v="St. John's University (NY)"/>
        <s v="Stanford University"/>
        <s v="Stetson University"/>
        <s v="Syracuse University"/>
        <s v="Texas Christian University"/>
        <s v="Tulane University"/>
        <s v="University of Dayton"/>
        <s v="University of Denver"/>
        <s v="University of Evansville"/>
        <s v="University of Hartford"/>
        <s v="University of Miami (FL)"/>
        <s v="University of Notre Dame"/>
        <s v="University of Pennsylvania"/>
        <s v="University of Portland"/>
        <s v="University of Richmond"/>
        <s v="University of San Diego"/>
        <s v="University of San Francisco"/>
        <s v="University of Southern California"/>
        <s v="University of Tulsa"/>
        <s v="Valparaiso University"/>
        <s v="Vanderbilt University"/>
        <s v="Villanova University"/>
        <s v="Wagner College"/>
        <s v="Wake Forest University"/>
        <s v="Wofford College"/>
        <s v="Xavier University (Ohio)"/>
        <s v="Yale University"/>
      </sharedItems>
    </cacheField>
    <cacheField name="Year Founded" numFmtId="0">
      <sharedItems containsSemiMixedTypes="0" containsString="0" containsNumber="1" containsInteger="1" minValue="1636" maxValue="1971" count="75">
        <n v="1893"/>
        <n v="1845"/>
        <n v="1951"/>
        <n v="1904"/>
        <n v="1863"/>
        <n v="1839"/>
        <n v="1897"/>
        <n v="1875"/>
        <n v="1764"/>
        <n v="1846"/>
        <n v="1855"/>
        <n v="1887"/>
        <n v="1870"/>
        <n v="1964"/>
        <n v="1819"/>
        <n v="1754"/>
        <n v="1865"/>
        <n v="1878"/>
        <n v="1769"/>
        <n v="1837"/>
        <n v="1898"/>
        <n v="1881"/>
        <n v="1891"/>
        <n v="1838"/>
        <n v="1889"/>
        <n v="1942"/>
        <n v="1841"/>
        <n v="1826"/>
        <n v="1905"/>
        <n v="1821"/>
        <n v="1789"/>
        <n v="1636"/>
        <n v="1935"/>
        <n v="1960"/>
        <n v="1867"/>
        <n v="1940"/>
        <n v="1934"/>
        <n v="1971"/>
        <n v="1852"/>
        <n v="1853"/>
        <n v="1929"/>
        <n v="1833"/>
        <n v="1856"/>
        <n v="1851"/>
        <n v="1963"/>
        <n v="1849"/>
        <n v="1937"/>
        <n v="1746"/>
        <n v="1917"/>
        <n v="1912"/>
        <n v="1921"/>
        <n v="1847"/>
        <n v="1818"/>
        <n v="1872"/>
        <n v="1911"/>
        <n v="1858"/>
        <n v="1884"/>
        <n v="1883"/>
        <n v="1873"/>
        <n v="1834"/>
        <n v="1850"/>
        <n v="1864"/>
        <n v="1854"/>
        <n v="1877"/>
        <n v="1925"/>
        <n v="1842"/>
        <n v="1740"/>
        <n v="1901"/>
        <n v="1830"/>
        <n v="1949"/>
        <n v="1880"/>
        <n v="1894"/>
        <n v="1859"/>
        <n v="1831"/>
        <n v="1701"/>
      </sharedItems>
      <fieldGroup base="1">
        <rangePr autoStart="0" autoEnd="0" startNum="1600" endNum="2000" groupInterval="50"/>
        <groupItems count="10">
          <s v="&lt;1600"/>
          <s v="1600-1649"/>
          <s v="1650-1699"/>
          <s v="1700-1749"/>
          <s v="1750-1799"/>
          <s v="1800-1849"/>
          <s v="1850-1899"/>
          <s v="1900-1949"/>
          <s v="1950-2000"/>
          <s v="&gt;2000"/>
        </groupItems>
      </fieldGroup>
    </cacheField>
    <cacheField name="Tuition &amp; Fees" numFmtId="176">
      <sharedItems containsSemiMixedTypes="0" containsString="0" containsNumber="1" containsInteger="1" minValue="4560" maxValue="43866" count="103">
        <n v="36697"/>
        <n v="29754"/>
        <n v="23680"/>
        <n v="13572"/>
        <n v="40542"/>
        <n v="39864"/>
        <n v="25424"/>
        <n v="4560"/>
        <n v="42230"/>
        <n v="43866"/>
        <n v="30558"/>
        <n v="22520"/>
        <n v="30077"/>
        <n v="19814"/>
        <n v="41870"/>
        <n v="41160"/>
        <n v="39666"/>
        <n v="30578"/>
        <n v="40437"/>
        <n v="38866"/>
        <n v="28858"/>
        <n v="28382"/>
        <n v="33005"/>
        <n v="40243"/>
        <n v="27502"/>
        <n v="27881"/>
        <n v="39040"/>
        <n v="33410"/>
        <n v="38277"/>
        <n v="38088"/>
        <n v="22410"/>
        <n v="42905"/>
        <n v="40203"/>
        <n v="30925"/>
        <n v="38415"/>
        <n v="31800"/>
        <n v="23180"/>
        <n v="17905"/>
        <n v="30192"/>
        <n v="26600"/>
        <n v="35140"/>
        <n v="39115"/>
        <n v="39780"/>
        <n v="19154"/>
        <n v="23494"/>
        <n v="33294"/>
        <n v="39350"/>
        <n v="29800"/>
        <n v="27650"/>
        <n v="31822"/>
        <n v="30560"/>
        <n v="28650"/>
        <n v="24410"/>
        <n v="25650"/>
        <n v="36792"/>
        <n v="40224"/>
        <n v="20044"/>
        <n v="33612"/>
        <n v="39080"/>
        <n v="37000"/>
        <n v="39435"/>
        <n v="36130"/>
        <n v="35551"/>
        <n v="30470"/>
        <n v="21550"/>
        <n v="31440"/>
        <n v="26534"/>
        <n v="32656"/>
        <n v="28332"/>
        <n v="23932"/>
        <n v="37368"/>
        <n v="31890"/>
        <n v="28985"/>
        <n v="39430"/>
        <n v="26895"/>
        <n v="17280"/>
        <n v="31980"/>
        <n v="41006"/>
        <n v="35081"/>
        <n v="36302"/>
        <n v="32490"/>
        <n v="41884"/>
        <n v="29930"/>
        <n v="37833"/>
        <n v="28076"/>
        <n v="30754"/>
        <n v="37836"/>
        <n v="41417"/>
        <n v="42098"/>
        <n v="33538"/>
        <n v="43170"/>
        <n v="38578"/>
        <n v="37424"/>
        <n v="41022"/>
        <n v="28310"/>
        <n v="31040"/>
        <n v="39930"/>
        <n v="39665"/>
        <n v="35820"/>
        <n v="41576"/>
        <n v="31710"/>
        <n v="29970"/>
        <n v="38300"/>
      </sharedItems>
      <fieldGroup base="2">
        <rangePr autoStart="0" autoEnd="0" startNum="1" endNum="45000" groupInterval="5000"/>
        <groupItems count="11">
          <s v="&lt;1"/>
          <s v="1-5000"/>
          <s v="5001-10000"/>
          <s v="10001-15000"/>
          <s v="15001-20000"/>
          <s v="20001-25000"/>
          <s v="25001-30000"/>
          <s v="30001-35000"/>
          <s v="35001-40000"/>
          <s v="40001-45000"/>
          <s v="&gt;45001"/>
        </groupItems>
      </fieldGroup>
    </cacheField>
    <cacheField name="% Graduate" numFmtId="2">
      <sharedItems containsSemiMixedTypes="0" containsString="0" containsNumber="1" minValue="37" maxValue="98" count="46">
        <n v="79"/>
        <n v="70"/>
        <n v="68"/>
        <n v="37"/>
        <n v="91"/>
        <n v="84"/>
        <n v="78"/>
        <n v="95"/>
        <n v="73"/>
        <n v="51.7"/>
        <n v="39"/>
        <n v="88"/>
        <n v="96"/>
        <n v="93"/>
        <n v="77"/>
        <n v="75"/>
        <n v="67"/>
        <n v="81"/>
        <n v="59"/>
        <n v="48"/>
        <n v="82"/>
        <n v="97"/>
        <n v="60"/>
        <n v="45"/>
        <n v="65"/>
        <n v="63"/>
        <n v="41"/>
        <n v="69"/>
        <n v="89"/>
        <n v="54"/>
        <n v="56"/>
        <n v="80"/>
        <n v="61"/>
        <n v="53"/>
        <n v="96.1"/>
        <n v="64"/>
        <n v="72"/>
        <n v="46"/>
        <n v="87"/>
        <n v="74"/>
        <n v="58"/>
        <n v="83"/>
        <n v="76"/>
        <n v="66"/>
        <n v="90"/>
        <n v="98"/>
      </sharedItems>
      <fieldGroup base="3">
        <rangePr autoStart="0" autoEnd="0" startNum="35" endNum="100" groupInterval="5"/>
        <groupItems count="15">
          <s v="&lt;35"/>
          <s v="35-40"/>
          <s v="40-45"/>
          <s v="45-50"/>
          <s v="50-55"/>
          <s v="55-60"/>
          <s v="60-65"/>
          <s v="65-70"/>
          <s v="70-75"/>
          <s v="75-80"/>
          <s v="80-85"/>
          <s v="85-90"/>
          <s v="90-95"/>
          <s v="95-100"/>
          <s v="&gt;1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icrosoft Office 使用者" refreshedDate="42790.876644791664" createdVersion="4" refreshedVersion="4" minRefreshableVersion="3" recordCount="103">
  <cacheSource type="worksheet">
    <worksheetSource ref="A1:D104" sheet="Ch2EX53-55" r:id="rId2"/>
  </cacheSource>
  <cacheFields count="4">
    <cacheField name="School" numFmtId="0">
      <sharedItems/>
    </cacheField>
    <cacheField name="Year Founded" numFmtId="0">
      <sharedItems containsSemiMixedTypes="0" containsString="0" containsNumber="1" containsInteger="1" minValue="1636" maxValue="1971" count="75">
        <n v="1893"/>
        <n v="1845"/>
        <n v="1951"/>
        <n v="1904"/>
        <n v="1863"/>
        <n v="1839"/>
        <n v="1897"/>
        <n v="1764"/>
        <n v="1846"/>
        <n v="1855"/>
        <n v="1875"/>
        <n v="1887"/>
        <n v="1870"/>
        <n v="1964"/>
        <n v="1819"/>
        <n v="1754"/>
        <n v="1865"/>
        <n v="1878"/>
        <n v="1769"/>
        <n v="1837"/>
        <n v="1850"/>
        <n v="1864"/>
        <n v="1898"/>
        <n v="1881"/>
        <n v="1891"/>
        <n v="1838"/>
        <n v="1889"/>
        <n v="1854"/>
        <n v="1942"/>
        <n v="1841"/>
        <n v="1826"/>
        <n v="1905"/>
        <n v="1821"/>
        <n v="1789"/>
        <n v="1877"/>
        <n v="1636"/>
        <n v="1935"/>
        <n v="1960"/>
        <n v="1867"/>
        <n v="1940"/>
        <n v="1934"/>
        <n v="1971"/>
        <n v="1852"/>
        <n v="1853"/>
        <n v="1929"/>
        <n v="1833"/>
        <n v="1925"/>
        <n v="1856"/>
        <n v="1851"/>
        <n v="1842"/>
        <n v="1963"/>
        <n v="1849"/>
        <n v="1740"/>
        <n v="1937"/>
        <n v="1901"/>
        <n v="1746"/>
        <n v="1917"/>
        <n v="1912"/>
        <n v="1830"/>
        <n v="1921"/>
        <n v="1847"/>
        <n v="1818"/>
        <n v="1872"/>
        <n v="1949"/>
        <n v="1911"/>
        <n v="1880"/>
        <n v="1858"/>
        <n v="1884"/>
        <n v="1883"/>
        <n v="1873"/>
        <n v="1834"/>
        <n v="1894"/>
        <n v="1859"/>
        <n v="1831"/>
        <n v="1701"/>
      </sharedItems>
      <fieldGroup base="1">
        <rangePr autoStart="0" autoEnd="0" startNum="1600" endNum="2000" groupInterval="50"/>
        <groupItems count="10">
          <s v="&lt;1600"/>
          <s v="1600-1649"/>
          <s v="1650-1699"/>
          <s v="1700-1749"/>
          <s v="1750-1799"/>
          <s v="1800-1849"/>
          <s v="1850-1899"/>
          <s v="1900-1949"/>
          <s v="1950-2000"/>
          <s v="&gt;2000"/>
        </groupItems>
      </fieldGroup>
    </cacheField>
    <cacheField name="Tuition &amp; Fees" numFmtId="177">
      <sharedItems containsSemiMixedTypes="0" containsString="0" containsNumber="1" containsInteger="1" minValue="4560" maxValue="43866" count="103">
        <n v="36697"/>
        <n v="29754"/>
        <n v="23680"/>
        <n v="13572"/>
        <n v="40542"/>
        <n v="39864"/>
        <n v="25424"/>
        <n v="42230"/>
        <n v="43866"/>
        <n v="30558"/>
        <n v="4560"/>
        <n v="22520"/>
        <n v="30077"/>
        <n v="19814"/>
        <n v="41870"/>
        <n v="41160"/>
        <n v="39666"/>
        <n v="30578"/>
        <n v="40437"/>
        <n v="38866"/>
        <n v="29930"/>
        <n v="37833"/>
        <n v="28858"/>
        <n v="28382"/>
        <n v="33005"/>
        <n v="40243"/>
        <n v="27502"/>
        <n v="27881"/>
        <n v="28076"/>
        <n v="39040"/>
        <n v="33410"/>
        <n v="38277"/>
        <n v="38088"/>
        <n v="22410"/>
        <n v="42905"/>
        <n v="40203"/>
        <n v="30925"/>
        <n v="30754"/>
        <n v="38415"/>
        <n v="31800"/>
        <n v="23180"/>
        <n v="17905"/>
        <n v="30192"/>
        <n v="26600"/>
        <n v="35140"/>
        <n v="39115"/>
        <n v="39780"/>
        <n v="19154"/>
        <n v="23494"/>
        <n v="33294"/>
        <n v="39350"/>
        <n v="29800"/>
        <n v="27650"/>
        <n v="31822"/>
        <n v="30560"/>
        <n v="37836"/>
        <n v="28650"/>
        <n v="24410"/>
        <n v="25650"/>
        <n v="36792"/>
        <n v="40224"/>
        <n v="41417"/>
        <n v="20044"/>
        <n v="33612"/>
        <n v="42098"/>
        <n v="39080"/>
        <n v="33538"/>
        <n v="37000"/>
        <n v="39435"/>
        <n v="36130"/>
        <n v="35551"/>
        <n v="43170"/>
        <n v="30470"/>
        <n v="21550"/>
        <n v="31440"/>
        <n v="26534"/>
        <n v="32656"/>
        <n v="28332"/>
        <n v="23932"/>
        <n v="38578"/>
        <n v="37424"/>
        <n v="37368"/>
        <n v="31890"/>
        <n v="28985"/>
        <n v="39430"/>
        <n v="41022"/>
        <n v="26895"/>
        <n v="17280"/>
        <n v="31980"/>
        <n v="41006"/>
        <n v="35081"/>
        <n v="36302"/>
        <n v="32490"/>
        <n v="41884"/>
        <n v="28310"/>
        <n v="31040"/>
        <n v="39930"/>
        <n v="39665"/>
        <n v="35820"/>
        <n v="41576"/>
        <n v="31710"/>
        <n v="29970"/>
        <n v="38300"/>
      </sharedItems>
      <fieldGroup base="2">
        <rangePr autoStart="0" autoEnd="0" startNum="1" endNum="45000" groupInterval="5000"/>
        <groupItems count="11">
          <s v="&lt;1"/>
          <s v="1-5000"/>
          <s v="5001-10000"/>
          <s v="10001-15000"/>
          <s v="15001-20000"/>
          <s v="20001-25000"/>
          <s v="25001-30000"/>
          <s v="30001-35000"/>
          <s v="35001-40000"/>
          <s v="40001-45000"/>
          <s v="&gt;45001"/>
        </groupItems>
      </fieldGroup>
    </cacheField>
    <cacheField name="% Graduate" numFmtId="2">
      <sharedItems containsSemiMixedTypes="0" containsString="0" containsNumber="1" minValue="37" maxValue="98" count="46">
        <n v="79"/>
        <n v="70"/>
        <n v="68"/>
        <n v="37"/>
        <n v="91"/>
        <n v="84"/>
        <n v="78"/>
        <n v="95"/>
        <n v="73"/>
        <n v="51.7"/>
        <n v="39"/>
        <n v="88"/>
        <n v="96"/>
        <n v="93"/>
        <n v="77"/>
        <n v="76"/>
        <n v="75"/>
        <n v="67"/>
        <n v="81"/>
        <n v="66"/>
        <n v="59"/>
        <n v="48"/>
        <n v="82"/>
        <n v="58"/>
        <n v="97"/>
        <n v="60"/>
        <n v="45"/>
        <n v="65"/>
        <n v="63"/>
        <n v="41"/>
        <n v="69"/>
        <n v="89"/>
        <n v="54"/>
        <n v="56"/>
        <n v="80"/>
        <n v="61"/>
        <n v="53"/>
        <n v="96.1"/>
        <n v="87"/>
        <n v="64"/>
        <n v="72"/>
        <n v="46"/>
        <n v="74"/>
        <n v="83"/>
        <n v="90"/>
        <n v="98"/>
      </sharedItems>
      <fieldGroup base="3">
        <rangePr autoStart="0" autoEnd="0" startNum="35" endNum="100" groupInterval="5"/>
        <groupItems count="15">
          <s v="&lt;35"/>
          <s v="35-40"/>
          <s v="40-45"/>
          <s v="45-50"/>
          <s v="50-55"/>
          <s v="55-60"/>
          <s v="60-65"/>
          <s v="65-70"/>
          <s v="70-75"/>
          <s v="75-80"/>
          <s v="80-85"/>
          <s v="85-90"/>
          <s v="90-95"/>
          <s v="95-100"/>
          <s v="&gt;1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n v="1996"/>
    <x v="0"/>
    <s v="Dallas Cowboys "/>
    <n v="27"/>
    <s v="Pittsburgh Steelers"/>
    <n v="17"/>
    <n v="10"/>
  </r>
  <r>
    <x v="1"/>
    <n v="2008"/>
    <x v="0"/>
    <s v="New York Giants"/>
    <n v="17"/>
    <s v="New England Patriots"/>
    <n v="14"/>
    <n v="3"/>
  </r>
  <r>
    <x v="2"/>
    <n v="1967"/>
    <x v="1"/>
    <s v="Green Bay Packers"/>
    <n v="35"/>
    <s v="Kansas City Chiefs"/>
    <n v="10"/>
    <n v="25"/>
  </r>
  <r>
    <x v="3"/>
    <n v="1973"/>
    <x v="1"/>
    <s v="Miami Dolphins"/>
    <n v="14"/>
    <s v="Washington Redskins"/>
    <n v="7"/>
    <n v="7"/>
  </r>
  <r>
    <x v="4"/>
    <n v="1977"/>
    <x v="1"/>
    <s v="Oakland Raiders"/>
    <n v="32"/>
    <s v="Minnesota Vikings"/>
    <n v="14"/>
    <n v="18"/>
  </r>
  <r>
    <x v="5"/>
    <n v="1980"/>
    <x v="1"/>
    <s v="Pittsburgh Steelers"/>
    <n v="31"/>
    <s v="Los Angeles Rams"/>
    <n v="19"/>
    <n v="12"/>
  </r>
  <r>
    <x v="6"/>
    <n v="1983"/>
    <x v="1"/>
    <s v="Washington Redskins"/>
    <n v="27"/>
    <s v="Miami Dolphins"/>
    <n v="17"/>
    <n v="10"/>
  </r>
  <r>
    <x v="7"/>
    <n v="1985"/>
    <x v="1"/>
    <s v="San Francisco 49ers"/>
    <n v="38"/>
    <s v="Miami Dolphins"/>
    <n v="16"/>
    <n v="22"/>
  </r>
  <r>
    <x v="8"/>
    <n v="1987"/>
    <x v="1"/>
    <s v="New York Giants"/>
    <n v="39"/>
    <s v="Denver Broncos"/>
    <n v="20"/>
    <n v="19"/>
  </r>
  <r>
    <x v="9"/>
    <n v="1988"/>
    <x v="1"/>
    <s v="Washington Redskins"/>
    <n v="42"/>
    <s v="Denver Broncos"/>
    <n v="10"/>
    <n v="32"/>
  </r>
  <r>
    <x v="10"/>
    <n v="1993"/>
    <x v="1"/>
    <s v="Dallas Cowboys "/>
    <n v="52"/>
    <s v="Buffalo Bills"/>
    <n v="17"/>
    <n v="35"/>
  </r>
  <r>
    <x v="11"/>
    <n v="1998"/>
    <x v="1"/>
    <s v="Denver Broncos"/>
    <n v="31"/>
    <s v="Green Bay Packers"/>
    <n v="24"/>
    <n v="7"/>
  </r>
  <r>
    <x v="12"/>
    <n v="2003"/>
    <x v="1"/>
    <s v="Tampa Bay Buccaneers"/>
    <n v="48"/>
    <s v="Oakland Raiders"/>
    <n v="21"/>
    <n v="27"/>
  </r>
  <r>
    <x v="13"/>
    <n v="1968"/>
    <x v="2"/>
    <s v="Green Bay Packers"/>
    <n v="33"/>
    <s v="Oakland Raiders"/>
    <n v="14"/>
    <n v="19"/>
  </r>
  <r>
    <x v="14"/>
    <n v="1969"/>
    <x v="2"/>
    <s v="New York Jets"/>
    <n v="16"/>
    <s v="Baltimore Colts"/>
    <n v="7"/>
    <n v="9"/>
  </r>
  <r>
    <x v="15"/>
    <n v="1971"/>
    <x v="2"/>
    <s v="Baltimore Colts"/>
    <n v="16"/>
    <s v="Dallas Cowboys"/>
    <n v="13"/>
    <n v="3"/>
  </r>
  <r>
    <x v="16"/>
    <n v="1972"/>
    <x v="2"/>
    <s v="Dallas Cowboys "/>
    <n v="24"/>
    <s v="Miami Dolphins"/>
    <n v="3"/>
    <n v="21"/>
  </r>
  <r>
    <x v="17"/>
    <n v="1976"/>
    <x v="2"/>
    <s v="Pittsburgh Steelers"/>
    <n v="21"/>
    <s v="Dallas Cowboys"/>
    <n v="17"/>
    <n v="4"/>
  </r>
  <r>
    <x v="18"/>
    <n v="1979"/>
    <x v="2"/>
    <s v="Pittsburgh Steelers"/>
    <n v="35"/>
    <s v="Dallas Cowboys"/>
    <n v="31"/>
    <n v="4"/>
  </r>
  <r>
    <x v="19"/>
    <n v="1984"/>
    <x v="2"/>
    <s v="Los Angeles Raiders"/>
    <n v="28"/>
    <s v="Washington Redskins"/>
    <n v="9"/>
    <n v="19"/>
  </r>
  <r>
    <x v="20"/>
    <n v="1989"/>
    <x v="2"/>
    <s v="San Francisco 49ers"/>
    <n v="20"/>
    <s v="Cincinnati Bengals"/>
    <n v="16"/>
    <n v="4"/>
  </r>
  <r>
    <x v="21"/>
    <n v="1991"/>
    <x v="2"/>
    <s v="New York Giants"/>
    <n v="20"/>
    <s v="Buffalo Bills"/>
    <n v="19"/>
    <n v="1"/>
  </r>
  <r>
    <x v="22"/>
    <n v="1995"/>
    <x v="2"/>
    <s v="San Francisco 49ers"/>
    <n v="49"/>
    <s v="San Diego Chargers"/>
    <n v="26"/>
    <n v="23"/>
  </r>
  <r>
    <x v="23"/>
    <n v="1999"/>
    <x v="2"/>
    <s v="Denver Broncos"/>
    <n v="34"/>
    <s v="Atlanta Falcons"/>
    <n v="19"/>
    <n v="15"/>
  </r>
  <r>
    <x v="24"/>
    <n v="2001"/>
    <x v="2"/>
    <s v="Baltimore Ravens"/>
    <n v="34"/>
    <s v="New York Giants"/>
    <n v="7"/>
    <n v="27"/>
  </r>
  <r>
    <x v="25"/>
    <n v="2005"/>
    <x v="2"/>
    <s v="New England Patriots"/>
    <n v="24"/>
    <s v="Philadelphia Eagles"/>
    <n v="21"/>
    <n v="3"/>
  </r>
  <r>
    <x v="26"/>
    <n v="2007"/>
    <x v="2"/>
    <s v="Indianapolis Colts"/>
    <n v="29"/>
    <s v="Chicago Bears"/>
    <n v="17"/>
    <n v="12"/>
  </r>
  <r>
    <x v="27"/>
    <n v="2009"/>
    <x v="2"/>
    <s v="Pittsburgh Steelers"/>
    <n v="27"/>
    <s v="Arizona Cardinals"/>
    <n v="23"/>
    <n v="4"/>
  </r>
  <r>
    <x v="28"/>
    <n v="1994"/>
    <x v="3"/>
    <s v="Dallas Cowboys "/>
    <n v="30"/>
    <s v="Buffalo Bills"/>
    <n v="13"/>
    <n v="17"/>
  </r>
  <r>
    <x v="29"/>
    <n v="2000"/>
    <x v="3"/>
    <s v="St. Louis Rams"/>
    <n v="23"/>
    <s v="Tennessee Titans"/>
    <n v="16"/>
    <n v="7"/>
  </r>
  <r>
    <x v="30"/>
    <n v="1970"/>
    <x v="4"/>
    <s v="Kansas City Chiefs"/>
    <n v="23"/>
    <s v="Minnesota Vikings"/>
    <n v="7"/>
    <n v="16"/>
  </r>
  <r>
    <x v="31"/>
    <n v="1975"/>
    <x v="4"/>
    <s v="Pittsburgh Steelers"/>
    <n v="16"/>
    <s v="Minnesota Vikings"/>
    <n v="6"/>
    <n v="10"/>
  </r>
  <r>
    <x v="32"/>
    <n v="1978"/>
    <x v="4"/>
    <s v="Dallas Cowboys "/>
    <n v="27"/>
    <s v="Denver Broncos"/>
    <n v="10"/>
    <n v="17"/>
  </r>
  <r>
    <x v="33"/>
    <n v="1981"/>
    <x v="4"/>
    <s v="Oakland Raiders"/>
    <n v="27"/>
    <s v="Philadelphia Eagles"/>
    <n v="10"/>
    <n v="17"/>
  </r>
  <r>
    <x v="34"/>
    <n v="1986"/>
    <x v="4"/>
    <s v="Chicago Bears"/>
    <n v="46"/>
    <s v="New England Patriots"/>
    <n v="10"/>
    <n v="36"/>
  </r>
  <r>
    <x v="35"/>
    <n v="1990"/>
    <x v="4"/>
    <s v="San Francisco 49ers"/>
    <n v="55"/>
    <s v="Denver Broncos"/>
    <n v="10"/>
    <n v="45"/>
  </r>
  <r>
    <x v="36"/>
    <n v="1997"/>
    <x v="4"/>
    <s v="Green Bay Packers"/>
    <n v="35"/>
    <s v="New England Patriots"/>
    <n v="21"/>
    <n v="14"/>
  </r>
  <r>
    <x v="37"/>
    <n v="2002"/>
    <x v="4"/>
    <s v="New England Patriots"/>
    <n v="20"/>
    <s v="St. Louis Rams"/>
    <n v="17"/>
    <n v="3"/>
  </r>
  <r>
    <x v="38"/>
    <n v="1982"/>
    <x v="5"/>
    <s v="San Francisco 49ers"/>
    <n v="26"/>
    <s v="Cincinnati Bengals"/>
    <n v="21"/>
    <n v="5"/>
  </r>
  <r>
    <x v="39"/>
    <n v="2006"/>
    <x v="5"/>
    <s v="Pittsburgh Steelers"/>
    <n v="21"/>
    <s v="Seattle Seahawks"/>
    <n v="10"/>
    <n v="11"/>
  </r>
  <r>
    <x v="40"/>
    <n v="1992"/>
    <x v="6"/>
    <s v="Washington Redskins"/>
    <n v="37"/>
    <s v="Buffalo Bills"/>
    <n v="24"/>
    <n v="13"/>
  </r>
  <r>
    <x v="41"/>
    <n v="1974"/>
    <x v="7"/>
    <s v="Miami Dolphins"/>
    <n v="24"/>
    <s v="Minnesota Vikings"/>
    <n v="7"/>
    <n v="17"/>
  </r>
  <r>
    <x v="42"/>
    <n v="2004"/>
    <x v="7"/>
    <s v="New England Patriots"/>
    <n v="32"/>
    <s v="Carolina Panthers"/>
    <n v="29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3"/>
  </r>
  <r>
    <x v="16"/>
    <x v="15"/>
  </r>
  <r>
    <x v="17"/>
    <x v="16"/>
  </r>
  <r>
    <x v="18"/>
    <x v="17"/>
  </r>
  <r>
    <x v="19"/>
    <x v="18"/>
  </r>
  <r>
    <x v="20"/>
    <x v="13"/>
  </r>
  <r>
    <x v="21"/>
    <x v="19"/>
  </r>
  <r>
    <x v="22"/>
    <x v="20"/>
  </r>
  <r>
    <x v="23"/>
    <x v="14"/>
  </r>
  <r>
    <x v="24"/>
    <x v="21"/>
  </r>
  <r>
    <x v="25"/>
    <x v="7"/>
  </r>
  <r>
    <x v="26"/>
    <x v="22"/>
  </r>
  <r>
    <x v="27"/>
    <x v="23"/>
  </r>
  <r>
    <x v="28"/>
    <x v="17"/>
  </r>
  <r>
    <x v="29"/>
    <x v="24"/>
  </r>
  <r>
    <x v="30"/>
    <x v="25"/>
  </r>
  <r>
    <x v="31"/>
    <x v="26"/>
  </r>
  <r>
    <x v="32"/>
    <x v="27"/>
  </r>
  <r>
    <x v="33"/>
    <x v="1"/>
  </r>
  <r>
    <x v="34"/>
    <x v="28"/>
  </r>
  <r>
    <x v="35"/>
    <x v="29"/>
  </r>
  <r>
    <x v="36"/>
    <x v="15"/>
  </r>
  <r>
    <x v="37"/>
    <x v="30"/>
  </r>
  <r>
    <x v="38"/>
    <x v="31"/>
  </r>
  <r>
    <x v="39"/>
    <x v="32"/>
  </r>
  <r>
    <x v="40"/>
    <x v="33"/>
  </r>
  <r>
    <x v="41"/>
    <x v="34"/>
  </r>
  <r>
    <x v="42"/>
    <x v="35"/>
  </r>
  <r>
    <x v="43"/>
    <x v="36"/>
  </r>
  <r>
    <x v="44"/>
    <x v="37"/>
  </r>
  <r>
    <x v="45"/>
    <x v="38"/>
  </r>
  <r>
    <x v="46"/>
    <x v="39"/>
  </r>
  <r>
    <x v="47"/>
    <x v="40"/>
  </r>
  <r>
    <x v="48"/>
    <x v="41"/>
  </r>
  <r>
    <x v="49"/>
    <x v="3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s v="3M"/>
    <x v="0"/>
  </r>
  <r>
    <s v="Alcoa"/>
    <x v="1"/>
  </r>
  <r>
    <s v="American Express"/>
    <x v="2"/>
  </r>
  <r>
    <s v="AT&amp;T"/>
    <x v="3"/>
  </r>
  <r>
    <s v="Bank of America"/>
    <x v="4"/>
  </r>
  <r>
    <s v="Boeing"/>
    <x v="5"/>
  </r>
  <r>
    <s v="Caterpillar"/>
    <x v="6"/>
  </r>
  <r>
    <s v="Chevron"/>
    <x v="7"/>
  </r>
  <r>
    <s v="Cisco Systems"/>
    <x v="8"/>
  </r>
  <r>
    <s v="Coca-Cola"/>
    <x v="9"/>
  </r>
  <r>
    <s v="DuPont"/>
    <x v="10"/>
  </r>
  <r>
    <s v="ExxonMobil"/>
    <x v="11"/>
  </r>
  <r>
    <s v="General Electric"/>
    <x v="12"/>
  </r>
  <r>
    <s v="Hewlett-Packard"/>
    <x v="13"/>
  </r>
  <r>
    <s v="Home Depot"/>
    <x v="7"/>
  </r>
  <r>
    <s v="IBM"/>
    <x v="14"/>
  </r>
  <r>
    <s v="Intel"/>
    <x v="15"/>
  </r>
  <r>
    <s v="J.P. Morgan Chase"/>
    <x v="16"/>
  </r>
  <r>
    <s v="Johnson &amp; Johnson"/>
    <x v="0"/>
  </r>
  <r>
    <s v="Kraft Foods"/>
    <x v="17"/>
  </r>
  <r>
    <s v="McDonald's"/>
    <x v="15"/>
  </r>
  <r>
    <s v="Merck"/>
    <x v="18"/>
  </r>
  <r>
    <s v="Microsoft"/>
    <x v="19"/>
  </r>
  <r>
    <s v="Pfizer"/>
    <x v="20"/>
  </r>
  <r>
    <s v="Procter &amp; Gamble"/>
    <x v="15"/>
  </r>
  <r>
    <s v="Travelers"/>
    <x v="21"/>
  </r>
  <r>
    <s v="United Technologies"/>
    <x v="2"/>
  </r>
  <r>
    <s v="Verizon"/>
    <x v="22"/>
  </r>
  <r>
    <s v="Wal-Mart Stores"/>
    <x v="23"/>
  </r>
  <r>
    <s v="Walt Disney"/>
    <x v="2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3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6"/>
    <x v="6"/>
    <x v="6"/>
  </r>
  <r>
    <x v="7"/>
    <x v="7"/>
    <x v="7"/>
    <x v="6"/>
  </r>
  <r>
    <x v="8"/>
    <x v="8"/>
    <x v="8"/>
    <x v="7"/>
  </r>
  <r>
    <x v="9"/>
    <x v="9"/>
    <x v="9"/>
    <x v="4"/>
  </r>
  <r>
    <x v="10"/>
    <x v="10"/>
    <x v="10"/>
    <x v="8"/>
  </r>
  <r>
    <x v="11"/>
    <x v="11"/>
    <x v="11"/>
    <x v="9"/>
  </r>
  <r>
    <x v="12"/>
    <x v="12"/>
    <x v="12"/>
    <x v="1"/>
  </r>
  <r>
    <x v="13"/>
    <x v="13"/>
    <x v="13"/>
    <x v="10"/>
  </r>
  <r>
    <x v="14"/>
    <x v="14"/>
    <x v="14"/>
    <x v="11"/>
  </r>
  <r>
    <x v="15"/>
    <x v="15"/>
    <x v="15"/>
    <x v="12"/>
  </r>
  <r>
    <x v="16"/>
    <x v="16"/>
    <x v="16"/>
    <x v="13"/>
  </r>
  <r>
    <x v="17"/>
    <x v="17"/>
    <x v="17"/>
    <x v="14"/>
  </r>
  <r>
    <x v="18"/>
    <x v="18"/>
    <x v="18"/>
    <x v="7"/>
  </r>
  <r>
    <x v="19"/>
    <x v="19"/>
    <x v="19"/>
    <x v="4"/>
  </r>
  <r>
    <x v="20"/>
    <x v="20"/>
    <x v="20"/>
    <x v="2"/>
  </r>
  <r>
    <x v="21"/>
    <x v="21"/>
    <x v="21"/>
    <x v="15"/>
  </r>
  <r>
    <x v="22"/>
    <x v="22"/>
    <x v="22"/>
    <x v="16"/>
  </r>
  <r>
    <x v="23"/>
    <x v="23"/>
    <x v="23"/>
    <x v="7"/>
  </r>
  <r>
    <x v="24"/>
    <x v="17"/>
    <x v="24"/>
    <x v="15"/>
  </r>
  <r>
    <x v="25"/>
    <x v="24"/>
    <x v="25"/>
    <x v="17"/>
  </r>
  <r>
    <x v="26"/>
    <x v="25"/>
    <x v="26"/>
    <x v="5"/>
  </r>
  <r>
    <x v="27"/>
    <x v="25"/>
    <x v="27"/>
    <x v="18"/>
  </r>
  <r>
    <x v="28"/>
    <x v="26"/>
    <x v="28"/>
    <x v="0"/>
  </r>
  <r>
    <x v="29"/>
    <x v="27"/>
    <x v="29"/>
    <x v="5"/>
  </r>
  <r>
    <x v="30"/>
    <x v="28"/>
    <x v="30"/>
    <x v="19"/>
  </r>
  <r>
    <x v="31"/>
    <x v="29"/>
    <x v="31"/>
    <x v="17"/>
  </r>
  <r>
    <x v="32"/>
    <x v="30"/>
    <x v="32"/>
    <x v="13"/>
  </r>
  <r>
    <x v="33"/>
    <x v="11"/>
    <x v="33"/>
    <x v="20"/>
  </r>
  <r>
    <x v="34"/>
    <x v="31"/>
    <x v="34"/>
    <x v="21"/>
  </r>
  <r>
    <x v="35"/>
    <x v="32"/>
    <x v="35"/>
    <x v="22"/>
  </r>
  <r>
    <x v="36"/>
    <x v="33"/>
    <x v="36"/>
    <x v="23"/>
  </r>
  <r>
    <x v="37"/>
    <x v="34"/>
    <x v="37"/>
    <x v="24"/>
  </r>
  <r>
    <x v="38"/>
    <x v="35"/>
    <x v="38"/>
    <x v="25"/>
  </r>
  <r>
    <x v="39"/>
    <x v="36"/>
    <x v="39"/>
    <x v="26"/>
  </r>
  <r>
    <x v="40"/>
    <x v="4"/>
    <x v="40"/>
    <x v="27"/>
  </r>
  <r>
    <x v="41"/>
    <x v="27"/>
    <x v="41"/>
    <x v="28"/>
  </r>
  <r>
    <x v="42"/>
    <x v="16"/>
    <x v="42"/>
    <x v="11"/>
  </r>
  <r>
    <x v="43"/>
    <x v="37"/>
    <x v="43"/>
    <x v="29"/>
  </r>
  <r>
    <x v="44"/>
    <x v="22"/>
    <x v="44"/>
    <x v="30"/>
  </r>
  <r>
    <x v="45"/>
    <x v="12"/>
    <x v="45"/>
    <x v="2"/>
  </r>
  <r>
    <x v="46"/>
    <x v="38"/>
    <x v="46"/>
    <x v="20"/>
  </r>
  <r>
    <x v="47"/>
    <x v="39"/>
    <x v="47"/>
    <x v="8"/>
  </r>
  <r>
    <x v="48"/>
    <x v="40"/>
    <x v="48"/>
    <x v="31"/>
  </r>
  <r>
    <x v="49"/>
    <x v="21"/>
    <x v="49"/>
    <x v="17"/>
  </r>
  <r>
    <x v="50"/>
    <x v="41"/>
    <x v="50"/>
    <x v="32"/>
  </r>
  <r>
    <x v="51"/>
    <x v="39"/>
    <x v="51"/>
    <x v="18"/>
  </r>
  <r>
    <x v="52"/>
    <x v="33"/>
    <x v="52"/>
    <x v="33"/>
  </r>
  <r>
    <x v="53"/>
    <x v="42"/>
    <x v="53"/>
    <x v="2"/>
  </r>
  <r>
    <x v="54"/>
    <x v="20"/>
    <x v="54"/>
    <x v="14"/>
  </r>
  <r>
    <x v="55"/>
    <x v="43"/>
    <x v="55"/>
    <x v="13"/>
  </r>
  <r>
    <x v="56"/>
    <x v="44"/>
    <x v="56"/>
    <x v="33"/>
  </r>
  <r>
    <x v="57"/>
    <x v="45"/>
    <x v="57"/>
    <x v="24"/>
  </r>
  <r>
    <x v="58"/>
    <x v="46"/>
    <x v="58"/>
    <x v="31"/>
  </r>
  <r>
    <x v="59"/>
    <x v="47"/>
    <x v="59"/>
    <x v="34"/>
  </r>
  <r>
    <x v="60"/>
    <x v="48"/>
    <x v="60"/>
    <x v="11"/>
  </r>
  <r>
    <x v="61"/>
    <x v="40"/>
    <x v="61"/>
    <x v="15"/>
  </r>
  <r>
    <x v="62"/>
    <x v="49"/>
    <x v="62"/>
    <x v="13"/>
  </r>
  <r>
    <x v="63"/>
    <x v="16"/>
    <x v="63"/>
    <x v="35"/>
  </r>
  <r>
    <x v="64"/>
    <x v="50"/>
    <x v="64"/>
    <x v="32"/>
  </r>
  <r>
    <x v="65"/>
    <x v="44"/>
    <x v="65"/>
    <x v="16"/>
  </r>
  <r>
    <x v="66"/>
    <x v="51"/>
    <x v="66"/>
    <x v="2"/>
  </r>
  <r>
    <x v="67"/>
    <x v="52"/>
    <x v="67"/>
    <x v="36"/>
  </r>
  <r>
    <x v="68"/>
    <x v="53"/>
    <x v="68"/>
    <x v="37"/>
  </r>
  <r>
    <x v="69"/>
    <x v="26"/>
    <x v="69"/>
    <x v="8"/>
  </r>
  <r>
    <x v="70"/>
    <x v="43"/>
    <x v="70"/>
    <x v="38"/>
  </r>
  <r>
    <x v="71"/>
    <x v="42"/>
    <x v="71"/>
    <x v="25"/>
  </r>
  <r>
    <x v="72"/>
    <x v="46"/>
    <x v="72"/>
    <x v="8"/>
  </r>
  <r>
    <x v="73"/>
    <x v="54"/>
    <x v="73"/>
    <x v="39"/>
  </r>
  <r>
    <x v="74"/>
    <x v="55"/>
    <x v="74"/>
    <x v="2"/>
  </r>
  <r>
    <x v="75"/>
    <x v="56"/>
    <x v="75"/>
    <x v="29"/>
  </r>
  <r>
    <x v="76"/>
    <x v="12"/>
    <x v="76"/>
    <x v="40"/>
  </r>
  <r>
    <x v="77"/>
    <x v="22"/>
    <x v="77"/>
    <x v="7"/>
  </r>
  <r>
    <x v="78"/>
    <x v="57"/>
    <x v="78"/>
    <x v="32"/>
  </r>
  <r>
    <x v="79"/>
    <x v="12"/>
    <x v="79"/>
    <x v="41"/>
  </r>
  <r>
    <x v="80"/>
    <x v="58"/>
    <x v="80"/>
    <x v="39"/>
  </r>
  <r>
    <x v="81"/>
    <x v="59"/>
    <x v="81"/>
    <x v="1"/>
  </r>
  <r>
    <x v="82"/>
    <x v="60"/>
    <x v="82"/>
    <x v="6"/>
  </r>
  <r>
    <x v="83"/>
    <x v="61"/>
    <x v="83"/>
    <x v="42"/>
  </r>
  <r>
    <x v="84"/>
    <x v="62"/>
    <x v="84"/>
    <x v="43"/>
  </r>
  <r>
    <x v="85"/>
    <x v="63"/>
    <x v="85"/>
    <x v="40"/>
  </r>
  <r>
    <x v="86"/>
    <x v="64"/>
    <x v="86"/>
    <x v="31"/>
  </r>
  <r>
    <x v="87"/>
    <x v="65"/>
    <x v="87"/>
    <x v="12"/>
  </r>
  <r>
    <x v="88"/>
    <x v="66"/>
    <x v="88"/>
    <x v="12"/>
  </r>
  <r>
    <x v="89"/>
    <x v="67"/>
    <x v="89"/>
    <x v="14"/>
  </r>
  <r>
    <x v="90"/>
    <x v="68"/>
    <x v="90"/>
    <x v="38"/>
  </r>
  <r>
    <x v="91"/>
    <x v="69"/>
    <x v="91"/>
    <x v="8"/>
  </r>
  <r>
    <x v="92"/>
    <x v="10"/>
    <x v="92"/>
    <x v="27"/>
  </r>
  <r>
    <x v="93"/>
    <x v="70"/>
    <x v="93"/>
    <x v="28"/>
  </r>
  <r>
    <x v="94"/>
    <x v="71"/>
    <x v="94"/>
    <x v="24"/>
  </r>
  <r>
    <x v="95"/>
    <x v="72"/>
    <x v="95"/>
    <x v="1"/>
  </r>
  <r>
    <x v="96"/>
    <x v="58"/>
    <x v="96"/>
    <x v="4"/>
  </r>
  <r>
    <x v="97"/>
    <x v="65"/>
    <x v="97"/>
    <x v="44"/>
  </r>
  <r>
    <x v="98"/>
    <x v="57"/>
    <x v="98"/>
    <x v="43"/>
  </r>
  <r>
    <x v="99"/>
    <x v="59"/>
    <x v="99"/>
    <x v="28"/>
  </r>
  <r>
    <x v="100"/>
    <x v="62"/>
    <x v="100"/>
    <x v="20"/>
  </r>
  <r>
    <x v="101"/>
    <x v="73"/>
    <x v="101"/>
    <x v="0"/>
  </r>
  <r>
    <x v="102"/>
    <x v="74"/>
    <x v="102"/>
    <x v="4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3">
  <r>
    <s v="American University"/>
    <x v="0"/>
    <x v="0"/>
    <x v="0"/>
  </r>
  <r>
    <s v="Baylor University"/>
    <x v="1"/>
    <x v="1"/>
    <x v="1"/>
  </r>
  <r>
    <s v="Belmont University"/>
    <x v="2"/>
    <x v="2"/>
    <x v="2"/>
  </r>
  <r>
    <s v="Bethune-Cookman University"/>
    <x v="3"/>
    <x v="3"/>
    <x v="3"/>
  </r>
  <r>
    <s v="Boston College"/>
    <x v="4"/>
    <x v="4"/>
    <x v="4"/>
  </r>
  <r>
    <s v="Boston University."/>
    <x v="5"/>
    <x v="5"/>
    <x v="5"/>
  </r>
  <r>
    <s v="Bradley University"/>
    <x v="6"/>
    <x v="6"/>
    <x v="6"/>
  </r>
  <r>
    <s v="Brown University"/>
    <x v="7"/>
    <x v="7"/>
    <x v="7"/>
  </r>
  <r>
    <s v="Bucknell University"/>
    <x v="8"/>
    <x v="8"/>
    <x v="4"/>
  </r>
  <r>
    <s v="Butler University"/>
    <x v="9"/>
    <x v="9"/>
    <x v="8"/>
  </r>
  <r>
    <s v="Brigham Young University"/>
    <x v="10"/>
    <x v="10"/>
    <x v="6"/>
  </r>
  <r>
    <s v="Campbell University"/>
    <x v="11"/>
    <x v="11"/>
    <x v="9"/>
  </r>
  <r>
    <s v="Canisius College"/>
    <x v="12"/>
    <x v="12"/>
    <x v="1"/>
  </r>
  <r>
    <s v="Charleston Southern University."/>
    <x v="13"/>
    <x v="13"/>
    <x v="10"/>
  </r>
  <r>
    <s v="Colgate University"/>
    <x v="14"/>
    <x v="14"/>
    <x v="11"/>
  </r>
  <r>
    <s v="Columbia University"/>
    <x v="15"/>
    <x v="15"/>
    <x v="12"/>
  </r>
  <r>
    <s v="Cornell University"/>
    <x v="16"/>
    <x v="16"/>
    <x v="13"/>
  </r>
  <r>
    <s v="Creighton University"/>
    <x v="17"/>
    <x v="17"/>
    <x v="14"/>
  </r>
  <r>
    <s v="Dartmouth College"/>
    <x v="18"/>
    <x v="18"/>
    <x v="7"/>
  </r>
  <r>
    <s v="Davidson College"/>
    <x v="19"/>
    <x v="19"/>
    <x v="4"/>
  </r>
  <r>
    <s v="University of Dayton"/>
    <x v="20"/>
    <x v="20"/>
    <x v="6"/>
  </r>
  <r>
    <s v="University of Denver"/>
    <x v="21"/>
    <x v="21"/>
    <x v="15"/>
  </r>
  <r>
    <s v="DePaul University"/>
    <x v="22"/>
    <x v="22"/>
    <x v="2"/>
  </r>
  <r>
    <s v="Drake university"/>
    <x v="23"/>
    <x v="23"/>
    <x v="16"/>
  </r>
  <r>
    <s v="Drexel University"/>
    <x v="24"/>
    <x v="24"/>
    <x v="17"/>
  </r>
  <r>
    <s v="Duke University"/>
    <x v="25"/>
    <x v="25"/>
    <x v="7"/>
  </r>
  <r>
    <s v="Duquesne University"/>
    <x v="17"/>
    <x v="26"/>
    <x v="16"/>
  </r>
  <r>
    <s v="Elon University"/>
    <x v="26"/>
    <x v="27"/>
    <x v="18"/>
  </r>
  <r>
    <s v="University of Evansville"/>
    <x v="27"/>
    <x v="28"/>
    <x v="19"/>
  </r>
  <r>
    <s v="Fairfield University"/>
    <x v="28"/>
    <x v="29"/>
    <x v="5"/>
  </r>
  <r>
    <s v="Fairleigh Dickinson University"/>
    <x v="28"/>
    <x v="30"/>
    <x v="20"/>
  </r>
  <r>
    <s v="Fordham University"/>
    <x v="29"/>
    <x v="31"/>
    <x v="0"/>
  </r>
  <r>
    <s v="Furman University"/>
    <x v="30"/>
    <x v="32"/>
    <x v="5"/>
  </r>
  <r>
    <s v="Gardner-Webb University"/>
    <x v="31"/>
    <x v="33"/>
    <x v="21"/>
  </r>
  <r>
    <s v="George Washington University"/>
    <x v="32"/>
    <x v="34"/>
    <x v="18"/>
  </r>
  <r>
    <s v="Georgetown University"/>
    <x v="33"/>
    <x v="35"/>
    <x v="13"/>
  </r>
  <r>
    <s v="Gonzaga University"/>
    <x v="11"/>
    <x v="36"/>
    <x v="22"/>
  </r>
  <r>
    <s v="University of Hartford"/>
    <x v="34"/>
    <x v="37"/>
    <x v="23"/>
  </r>
  <r>
    <s v="Harvard University"/>
    <x v="35"/>
    <x v="38"/>
    <x v="24"/>
  </r>
  <r>
    <s v="Hofstra University"/>
    <x v="36"/>
    <x v="39"/>
    <x v="25"/>
  </r>
  <r>
    <s v="Houston Baptist University"/>
    <x v="37"/>
    <x v="40"/>
    <x v="26"/>
  </r>
  <r>
    <s v="Howard University"/>
    <x v="38"/>
    <x v="41"/>
    <x v="27"/>
  </r>
  <r>
    <s v="Iona College"/>
    <x v="39"/>
    <x v="42"/>
    <x v="28"/>
  </r>
  <r>
    <s v="Jacksonville University"/>
    <x v="40"/>
    <x v="43"/>
    <x v="29"/>
  </r>
  <r>
    <s v="La Salle University"/>
    <x v="4"/>
    <x v="44"/>
    <x v="30"/>
  </r>
  <r>
    <s v="Lafayette College"/>
    <x v="30"/>
    <x v="45"/>
    <x v="31"/>
  </r>
  <r>
    <s v="Lehigh University"/>
    <x v="16"/>
    <x v="46"/>
    <x v="11"/>
  </r>
  <r>
    <s v="Liberty University"/>
    <x v="41"/>
    <x v="47"/>
    <x v="32"/>
  </r>
  <r>
    <s v="Lipscomb University"/>
    <x v="24"/>
    <x v="48"/>
    <x v="33"/>
  </r>
  <r>
    <s v="Loyola University Chicago"/>
    <x v="12"/>
    <x v="49"/>
    <x v="2"/>
  </r>
  <r>
    <s v="Loyola University Maryland"/>
    <x v="42"/>
    <x v="50"/>
    <x v="22"/>
  </r>
  <r>
    <s v="Manhattan College"/>
    <x v="43"/>
    <x v="51"/>
    <x v="8"/>
  </r>
  <r>
    <s v="Marist College"/>
    <x v="44"/>
    <x v="52"/>
    <x v="34"/>
  </r>
  <r>
    <s v="Marquette University"/>
    <x v="23"/>
    <x v="53"/>
    <x v="18"/>
  </r>
  <r>
    <s v="Mercer University"/>
    <x v="45"/>
    <x v="54"/>
    <x v="35"/>
  </r>
  <r>
    <s v="University of Miami (FL)"/>
    <x v="46"/>
    <x v="55"/>
    <x v="34"/>
  </r>
  <r>
    <s v="Monmouth College"/>
    <x v="43"/>
    <x v="56"/>
    <x v="20"/>
  </r>
  <r>
    <s v="Mt. St. Mary's University"/>
    <x v="37"/>
    <x v="57"/>
    <x v="36"/>
  </r>
  <r>
    <s v="Niagara University"/>
    <x v="47"/>
    <x v="58"/>
    <x v="2"/>
  </r>
  <r>
    <s v="Northeastern University"/>
    <x v="22"/>
    <x v="59"/>
    <x v="14"/>
  </r>
  <r>
    <s v="Northwestern University"/>
    <x v="48"/>
    <x v="60"/>
    <x v="13"/>
  </r>
  <r>
    <s v="University of Notre Dame"/>
    <x v="49"/>
    <x v="61"/>
    <x v="12"/>
  </r>
  <r>
    <s v="Oral Roberts University"/>
    <x v="50"/>
    <x v="62"/>
    <x v="36"/>
  </r>
  <r>
    <s v="Pacific University"/>
    <x v="51"/>
    <x v="63"/>
    <x v="27"/>
  </r>
  <r>
    <s v="University of Pennsylvania"/>
    <x v="52"/>
    <x v="64"/>
    <x v="12"/>
  </r>
  <r>
    <s v="Pepperdine University"/>
    <x v="53"/>
    <x v="65"/>
    <x v="34"/>
  </r>
  <r>
    <s v="University of Portland"/>
    <x v="54"/>
    <x v="66"/>
    <x v="14"/>
  </r>
  <r>
    <s v="Princeton University"/>
    <x v="55"/>
    <x v="67"/>
    <x v="37"/>
  </r>
  <r>
    <s v="Providence College"/>
    <x v="56"/>
    <x v="68"/>
    <x v="11"/>
  </r>
  <r>
    <s v="Quinnipiac University"/>
    <x v="44"/>
    <x v="69"/>
    <x v="16"/>
  </r>
  <r>
    <s v="Rice University"/>
    <x v="57"/>
    <x v="70"/>
    <x v="13"/>
  </r>
  <r>
    <s v="University of Richmond"/>
    <x v="58"/>
    <x v="71"/>
    <x v="38"/>
  </r>
  <r>
    <s v="Rider University"/>
    <x v="16"/>
    <x v="72"/>
    <x v="39"/>
  </r>
  <r>
    <s v="Robert Morris University"/>
    <x v="59"/>
    <x v="73"/>
    <x v="35"/>
  </r>
  <r>
    <s v="Sacred Heart University"/>
    <x v="50"/>
    <x v="74"/>
    <x v="17"/>
  </r>
  <r>
    <s v="Saint Francis University (PA)"/>
    <x v="60"/>
    <x v="75"/>
    <x v="2"/>
  </r>
  <r>
    <s v="Saint Louis University"/>
    <x v="61"/>
    <x v="76"/>
    <x v="40"/>
  </r>
  <r>
    <s v="Saint Peter's College"/>
    <x v="62"/>
    <x v="77"/>
    <x v="41"/>
  </r>
  <r>
    <s v="Samford University"/>
    <x v="29"/>
    <x v="78"/>
    <x v="8"/>
  </r>
  <r>
    <s v="University of San Diego"/>
    <x v="63"/>
    <x v="79"/>
    <x v="8"/>
  </r>
  <r>
    <s v="University of San Francisco"/>
    <x v="9"/>
    <x v="80"/>
    <x v="30"/>
  </r>
  <r>
    <s v="Santa Clara University"/>
    <x v="48"/>
    <x v="81"/>
    <x v="38"/>
  </r>
  <r>
    <s v="Seton Hall University"/>
    <x v="47"/>
    <x v="82"/>
    <x v="28"/>
  </r>
  <r>
    <s v="Siena College"/>
    <x v="53"/>
    <x v="83"/>
    <x v="8"/>
  </r>
  <r>
    <s v="Southern Methodist University"/>
    <x v="64"/>
    <x v="84"/>
    <x v="42"/>
  </r>
  <r>
    <s v="University of Southern California"/>
    <x v="65"/>
    <x v="85"/>
    <x v="31"/>
  </r>
  <r>
    <s v="St. Bonaventure University"/>
    <x v="66"/>
    <x v="86"/>
    <x v="2"/>
  </r>
  <r>
    <s v="St. Francis University (NY)"/>
    <x v="67"/>
    <x v="87"/>
    <x v="32"/>
  </r>
  <r>
    <s v="St. John's University (NY)"/>
    <x v="12"/>
    <x v="88"/>
    <x v="23"/>
  </r>
  <r>
    <s v="Stanford University"/>
    <x v="24"/>
    <x v="89"/>
    <x v="7"/>
  </r>
  <r>
    <s v="Stetson University"/>
    <x v="68"/>
    <x v="90"/>
    <x v="35"/>
  </r>
  <r>
    <s v="Syracuse University"/>
    <x v="12"/>
    <x v="91"/>
    <x v="43"/>
  </r>
  <r>
    <s v="Texas Christian University"/>
    <x v="69"/>
    <x v="92"/>
    <x v="42"/>
  </r>
  <r>
    <s v="Tulane University"/>
    <x v="70"/>
    <x v="93"/>
    <x v="1"/>
  </r>
  <r>
    <s v="University of Tulsa"/>
    <x v="71"/>
    <x v="94"/>
    <x v="27"/>
  </r>
  <r>
    <s v="Valparaiso University"/>
    <x v="72"/>
    <x v="95"/>
    <x v="1"/>
  </r>
  <r>
    <s v="Vanderbilt University"/>
    <x v="69"/>
    <x v="96"/>
    <x v="4"/>
  </r>
  <r>
    <s v="Villanova University"/>
    <x v="49"/>
    <x v="97"/>
    <x v="44"/>
  </r>
  <r>
    <s v="Wagner College"/>
    <x v="68"/>
    <x v="98"/>
    <x v="19"/>
  </r>
  <r>
    <s v="Wake Forest University"/>
    <x v="70"/>
    <x v="99"/>
    <x v="31"/>
  </r>
  <r>
    <s v="Wofford College"/>
    <x v="27"/>
    <x v="100"/>
    <x v="22"/>
  </r>
  <r>
    <s v="Xavier University (Ohio)"/>
    <x v="73"/>
    <x v="101"/>
    <x v="0"/>
  </r>
  <r>
    <s v="Yale University"/>
    <x v="74"/>
    <x v="102"/>
    <x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樞紐分析表6" cacheId="31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gridDropZones="1" multipleFieldFilters="0">
  <location ref="B46:C56" firstHeaderRow="2" firstDataRow="2" firstDataCol="1"/>
  <pivotFields count="8">
    <pivotField showAll="0"/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計數 - Winning Team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12" cacheId="32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gridDropZones="1" multipleFieldFilters="0" rowHeaderCaption="Population">
  <location ref="D3:E14" firstHeaderRow="2" firstDataRow="2" firstDataCol="1"/>
  <pivotFields count="2">
    <pivotField dataField="1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"/>
  </rowFields>
  <rowItems count="10">
    <i>
      <x v="1"/>
    </i>
    <i>
      <x v="2"/>
    </i>
    <i>
      <x v="3"/>
    </i>
    <i>
      <x v="4"/>
    </i>
    <i>
      <x v="5"/>
    </i>
    <i>
      <x v="6"/>
    </i>
    <i>
      <x v="8"/>
    </i>
    <i>
      <x v="11"/>
    </i>
    <i>
      <x v="15"/>
    </i>
    <i t="grand">
      <x/>
    </i>
  </rowItems>
  <colItems count="1">
    <i/>
  </colItems>
  <dataFields count="1">
    <dataField name="計數 - Sta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樞紐分析表1" cacheId="33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gridDropZones="1" multipleFieldFilters="0" rowHeaderCaption="Yield">
  <location ref="E4:F15" firstHeaderRow="2" firstDataRow="2" firstDataCol="1"/>
  <pivotFields count="2">
    <pivotField dataField="1"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 t="grand">
      <x/>
    </i>
  </rowItems>
  <colItems count="1">
    <i/>
  </colItems>
  <dataFields count="1">
    <dataField name="計數 - Company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樞紐分析表7" cacheId="35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rowHeaderCaption="Year Founded " colHeaderCaption="%Graduate">
  <location ref="F55:T64" firstHeaderRow="1" firstDataRow="2" firstDataCol="1"/>
  <pivotFields count="4"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umFmtId="177" showAll="0"/>
    <pivotField axis="axisCol" numFmtId="2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8">
    <i>
      <x v="1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計數 / School" fld="0" subtotal="count" showDataAs="percentOfRow" baseField="0" baseItem="0" numFmtId="1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樞紐分析表3" cacheId="34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gridDropZones="1" multipleFieldFilters="0" rowHeaderCaption="Year found" colHeaderCaption="Tuition Fee">
  <location ref="F7:O16" firstHeaderRow="1" firstDataRow="2" firstDataCol="1"/>
  <pivotFields count="4"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numFmtId="177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2" showAll="0"/>
  </pivotFields>
  <rowFields count="1">
    <field x="1"/>
  </rowFields>
  <rowItems count="8">
    <i>
      <x v="1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9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計數 - School" fld="0" subtotal="count" baseField="0" baseItem="0"/>
  </dataFields>
  <formats count="8"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field="2" type="button" dataOnly="0" labelOnly="1" outline="0" axis="axisCol" fieldPosition="0"/>
    </format>
    <format dxfId="5">
      <pivotArea field="2" type="button" dataOnly="0" labelOnly="1" outline="0" axis="axisCol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type="all" dataOnly="0" outline="0" fieldPosition="0"/>
    </format>
    <format dxfId="1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樞紐分析表5" cacheId="35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rowHeaderCaption="Year Founded" colHeaderCaption="Tuition &amp; fee">
  <location ref="F22:O31" firstHeaderRow="1" firstDataRow="2" firstDataCol="1"/>
  <pivotFields count="4"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numFmtId="177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2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8">
    <i>
      <x v="1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9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計數 / School" fld="0" subtotal="count" showDataAs="percentOfRow" baseField="0" baseItem="0" numFmtId="10"/>
  </dataFields>
  <formats count="1">
    <format dxfId="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樞紐分析表6" cacheId="34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gridDropZones="1" multipleFieldFilters="0" rowHeaderCaption="Year Found" colHeaderCaption="% Graduate">
  <location ref="F42:T51" firstHeaderRow="1" firstDataRow="2" firstDataCol="1"/>
  <pivotFields count="4"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umFmtId="177" showAll="0"/>
    <pivotField axis="axisCol" numFmtId="2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8">
    <i>
      <x v="1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計數 - School" fld="0" subtotal="count" baseField="0" baseItem="0"/>
  </dataFields>
  <formats count="6">
    <format dxfId="15">
      <pivotArea field="1" type="button" dataOnly="0" labelOnly="1" outline="0" axis="axisRow" fieldPosition="0"/>
    </format>
    <format dxfId="14">
      <pivotArea field="1" type="button" dataOnly="0" labelOnly="1" outline="0" axis="axisRow" fieldPosition="0"/>
    </format>
    <format dxfId="13">
      <pivotArea field="3" type="button" dataOnly="0" labelOnly="1" outline="0" axis="axisCol" fieldPosition="0"/>
    </format>
    <format dxfId="12">
      <pivotArea field="3" type="button" dataOnly="0" labelOnly="1" outline="0" axis="axisCol" fieldPosition="0"/>
    </format>
    <format dxfId="11">
      <pivotArea type="all" dataOnly="0" outline="0" fieldPosition="0"/>
    </format>
    <format dxfId="10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表格1" displayName="表格1" ref="A1:H44" totalsRowShown="0" headerRowDxfId="25" dataDxfId="24">
  <autoFilter ref="A1:H44"/>
  <tableColumns count="8">
    <tableColumn id="1" name="Super Bowl" dataDxfId="23"/>
    <tableColumn id="3" name="Year" dataDxfId="22"/>
    <tableColumn id="8" name="State" dataDxfId="21"/>
    <tableColumn id="2" name="Winning Team" dataDxfId="20"/>
    <tableColumn id="4" name="Points" dataDxfId="19"/>
    <tableColumn id="5" name="Losing Team" dataDxfId="18"/>
    <tableColumn id="6" name="Points2" dataDxfId="17"/>
    <tableColumn id="7" name="Winning Margin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4" Type="http://schemas.openxmlformats.org/officeDocument/2006/relationships/pivotTable" Target="../pivotTables/pivotTable7.xml"/><Relationship Id="rId5" Type="http://schemas.openxmlformats.org/officeDocument/2006/relationships/drawing" Target="../drawings/drawing4.xml"/><Relationship Id="rId1" Type="http://schemas.openxmlformats.org/officeDocument/2006/relationships/pivotTable" Target="../pivotTables/pivotTable4.xml"/><Relationship Id="rId2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73" workbookViewId="0">
      <selection activeCell="C89" sqref="C89"/>
    </sheetView>
  </sheetViews>
  <sheetFormatPr baseColWidth="10" defaultRowHeight="16" x14ac:dyDescent="0.2"/>
  <cols>
    <col min="1" max="1" width="17.83203125" customWidth="1"/>
    <col min="2" max="2" width="17.1640625" bestFit="1" customWidth="1"/>
    <col min="3" max="3" width="25" customWidth="1"/>
    <col min="4" max="4" width="20.83203125" customWidth="1"/>
    <col min="5" max="5" width="19.83203125" bestFit="1" customWidth="1"/>
    <col min="6" max="6" width="5.5" customWidth="1"/>
    <col min="7" max="7" width="50.6640625" customWidth="1"/>
    <col min="8" max="8" width="17" customWidth="1"/>
  </cols>
  <sheetData>
    <row r="1" spans="1:8" x14ac:dyDescent="0.2">
      <c r="A1" s="1" t="s">
        <v>45</v>
      </c>
      <c r="B1" s="1" t="s">
        <v>0</v>
      </c>
      <c r="C1" s="1" t="s">
        <v>5</v>
      </c>
      <c r="D1" s="1" t="s">
        <v>1</v>
      </c>
      <c r="E1" s="1" t="s">
        <v>2</v>
      </c>
      <c r="F1" s="1" t="s">
        <v>3</v>
      </c>
      <c r="G1" s="1" t="s">
        <v>64</v>
      </c>
      <c r="H1" s="1" t="s">
        <v>4</v>
      </c>
    </row>
    <row r="2" spans="1:8" x14ac:dyDescent="0.2">
      <c r="A2" s="11">
        <v>1</v>
      </c>
      <c r="B2" s="11">
        <v>1967</v>
      </c>
      <c r="C2" s="11" t="s">
        <v>6</v>
      </c>
      <c r="D2" s="11" t="s">
        <v>7</v>
      </c>
      <c r="E2" s="11">
        <v>35</v>
      </c>
      <c r="F2" s="11" t="s">
        <v>8</v>
      </c>
      <c r="G2" s="11">
        <v>10</v>
      </c>
      <c r="H2" s="11">
        <f>E2-G2</f>
        <v>25</v>
      </c>
    </row>
    <row r="3" spans="1:8" x14ac:dyDescent="0.2">
      <c r="A3" s="11">
        <v>2</v>
      </c>
      <c r="B3" s="11">
        <v>1968</v>
      </c>
      <c r="C3" s="11" t="s">
        <v>9</v>
      </c>
      <c r="D3" s="11" t="s">
        <v>7</v>
      </c>
      <c r="E3" s="11">
        <v>33</v>
      </c>
      <c r="F3" s="11" t="s">
        <v>10</v>
      </c>
      <c r="G3" s="11">
        <v>14</v>
      </c>
      <c r="H3" s="11">
        <f t="shared" ref="H3:H43" si="0">E3-G3</f>
        <v>19</v>
      </c>
    </row>
    <row r="4" spans="1:8" x14ac:dyDescent="0.2">
      <c r="A4" s="11">
        <v>3</v>
      </c>
      <c r="B4" s="11">
        <v>1969</v>
      </c>
      <c r="C4" s="11" t="s">
        <v>9</v>
      </c>
      <c r="D4" s="11" t="s">
        <v>11</v>
      </c>
      <c r="E4" s="11">
        <v>16</v>
      </c>
      <c r="F4" s="11" t="s">
        <v>12</v>
      </c>
      <c r="G4" s="11">
        <v>7</v>
      </c>
      <c r="H4" s="11">
        <f t="shared" si="0"/>
        <v>9</v>
      </c>
    </row>
    <row r="5" spans="1:8" x14ac:dyDescent="0.2">
      <c r="A5" s="11">
        <v>4</v>
      </c>
      <c r="B5" s="11">
        <v>1970</v>
      </c>
      <c r="C5" s="11" t="s">
        <v>13</v>
      </c>
      <c r="D5" s="11" t="s">
        <v>8</v>
      </c>
      <c r="E5" s="11">
        <v>23</v>
      </c>
      <c r="F5" s="11" t="s">
        <v>14</v>
      </c>
      <c r="G5" s="11">
        <v>7</v>
      </c>
      <c r="H5" s="11">
        <f t="shared" si="0"/>
        <v>16</v>
      </c>
    </row>
    <row r="6" spans="1:8" x14ac:dyDescent="0.2">
      <c r="A6" s="11">
        <v>5</v>
      </c>
      <c r="B6" s="11">
        <v>1971</v>
      </c>
      <c r="C6" s="11" t="s">
        <v>9</v>
      </c>
      <c r="D6" s="11" t="s">
        <v>12</v>
      </c>
      <c r="E6" s="11">
        <v>16</v>
      </c>
      <c r="F6" s="11" t="s">
        <v>17</v>
      </c>
      <c r="G6" s="11">
        <v>13</v>
      </c>
      <c r="H6" s="11">
        <f t="shared" si="0"/>
        <v>3</v>
      </c>
    </row>
    <row r="7" spans="1:8" x14ac:dyDescent="0.2">
      <c r="A7" s="11">
        <v>6</v>
      </c>
      <c r="B7" s="11">
        <v>1972</v>
      </c>
      <c r="C7" s="11" t="s">
        <v>9</v>
      </c>
      <c r="D7" s="11" t="s">
        <v>15</v>
      </c>
      <c r="E7" s="11">
        <v>24</v>
      </c>
      <c r="F7" s="11" t="s">
        <v>16</v>
      </c>
      <c r="G7" s="11">
        <v>3</v>
      </c>
      <c r="H7" s="11">
        <f t="shared" si="0"/>
        <v>21</v>
      </c>
    </row>
    <row r="8" spans="1:8" x14ac:dyDescent="0.2">
      <c r="A8" s="11">
        <v>7</v>
      </c>
      <c r="B8" s="11">
        <v>1973</v>
      </c>
      <c r="C8" s="11" t="s">
        <v>6</v>
      </c>
      <c r="D8" s="11" t="s">
        <v>16</v>
      </c>
      <c r="E8" s="11">
        <v>14</v>
      </c>
      <c r="F8" s="11" t="s">
        <v>18</v>
      </c>
      <c r="G8" s="11">
        <v>7</v>
      </c>
      <c r="H8" s="11">
        <f t="shared" si="0"/>
        <v>7</v>
      </c>
    </row>
    <row r="9" spans="1:8" x14ac:dyDescent="0.2">
      <c r="A9" s="11">
        <v>8</v>
      </c>
      <c r="B9" s="11">
        <v>1974</v>
      </c>
      <c r="C9" s="11" t="s">
        <v>19</v>
      </c>
      <c r="D9" s="11" t="s">
        <v>16</v>
      </c>
      <c r="E9" s="11">
        <v>24</v>
      </c>
      <c r="F9" s="11" t="s">
        <v>14</v>
      </c>
      <c r="G9" s="11">
        <v>7</v>
      </c>
      <c r="H9" s="11">
        <f t="shared" si="0"/>
        <v>17</v>
      </c>
    </row>
    <row r="10" spans="1:8" x14ac:dyDescent="0.2">
      <c r="A10" s="11">
        <v>9</v>
      </c>
      <c r="B10" s="11">
        <v>1975</v>
      </c>
      <c r="C10" s="11" t="s">
        <v>13</v>
      </c>
      <c r="D10" s="11" t="s">
        <v>20</v>
      </c>
      <c r="E10" s="11">
        <v>16</v>
      </c>
      <c r="F10" s="11" t="s">
        <v>14</v>
      </c>
      <c r="G10" s="11">
        <v>6</v>
      </c>
      <c r="H10" s="11">
        <f t="shared" si="0"/>
        <v>10</v>
      </c>
    </row>
    <row r="11" spans="1:8" x14ac:dyDescent="0.2">
      <c r="A11" s="11">
        <v>10</v>
      </c>
      <c r="B11" s="11">
        <v>1976</v>
      </c>
      <c r="C11" s="11" t="s">
        <v>9</v>
      </c>
      <c r="D11" s="11" t="s">
        <v>20</v>
      </c>
      <c r="E11" s="11">
        <v>21</v>
      </c>
      <c r="F11" s="11" t="s">
        <v>17</v>
      </c>
      <c r="G11" s="11">
        <v>17</v>
      </c>
      <c r="H11" s="11">
        <f t="shared" si="0"/>
        <v>4</v>
      </c>
    </row>
    <row r="12" spans="1:8" x14ac:dyDescent="0.2">
      <c r="A12" s="11">
        <v>11</v>
      </c>
      <c r="B12" s="11">
        <v>1977</v>
      </c>
      <c r="C12" s="11" t="s">
        <v>6</v>
      </c>
      <c r="D12" s="11" t="s">
        <v>10</v>
      </c>
      <c r="E12" s="11">
        <v>32</v>
      </c>
      <c r="F12" s="11" t="s">
        <v>14</v>
      </c>
      <c r="G12" s="11">
        <v>14</v>
      </c>
      <c r="H12" s="11">
        <f t="shared" si="0"/>
        <v>18</v>
      </c>
    </row>
    <row r="13" spans="1:8" x14ac:dyDescent="0.2">
      <c r="A13" s="11">
        <v>12</v>
      </c>
      <c r="B13" s="11">
        <v>1978</v>
      </c>
      <c r="C13" s="11" t="s">
        <v>13</v>
      </c>
      <c r="D13" s="11" t="s">
        <v>15</v>
      </c>
      <c r="E13" s="11">
        <v>27</v>
      </c>
      <c r="F13" s="11" t="s">
        <v>21</v>
      </c>
      <c r="G13" s="11">
        <v>10</v>
      </c>
      <c r="H13" s="11">
        <f t="shared" si="0"/>
        <v>17</v>
      </c>
    </row>
    <row r="14" spans="1:8" x14ac:dyDescent="0.2">
      <c r="A14" s="11">
        <v>13</v>
      </c>
      <c r="B14" s="11">
        <v>1979</v>
      </c>
      <c r="C14" s="11" t="s">
        <v>9</v>
      </c>
      <c r="D14" s="11" t="s">
        <v>20</v>
      </c>
      <c r="E14" s="11">
        <v>35</v>
      </c>
      <c r="F14" s="11" t="s">
        <v>17</v>
      </c>
      <c r="G14" s="11">
        <v>31</v>
      </c>
      <c r="H14" s="11">
        <f t="shared" si="0"/>
        <v>4</v>
      </c>
    </row>
    <row r="15" spans="1:8" x14ac:dyDescent="0.2">
      <c r="A15" s="11">
        <v>14</v>
      </c>
      <c r="B15" s="11">
        <v>1980</v>
      </c>
      <c r="C15" s="11" t="s">
        <v>6</v>
      </c>
      <c r="D15" s="11" t="s">
        <v>20</v>
      </c>
      <c r="E15" s="11">
        <v>31</v>
      </c>
      <c r="F15" s="11" t="s">
        <v>22</v>
      </c>
      <c r="G15" s="11">
        <v>19</v>
      </c>
      <c r="H15" s="11">
        <f t="shared" si="0"/>
        <v>12</v>
      </c>
    </row>
    <row r="16" spans="1:8" x14ac:dyDescent="0.2">
      <c r="A16" s="11">
        <v>15</v>
      </c>
      <c r="B16" s="11">
        <v>1981</v>
      </c>
      <c r="C16" s="11" t="s">
        <v>13</v>
      </c>
      <c r="D16" s="11" t="s">
        <v>10</v>
      </c>
      <c r="E16" s="11">
        <v>27</v>
      </c>
      <c r="F16" s="11" t="s">
        <v>23</v>
      </c>
      <c r="G16" s="11">
        <v>10</v>
      </c>
      <c r="H16" s="11">
        <f t="shared" si="0"/>
        <v>17</v>
      </c>
    </row>
    <row r="17" spans="1:8" x14ac:dyDescent="0.2">
      <c r="A17" s="11">
        <v>16</v>
      </c>
      <c r="B17" s="11">
        <v>1982</v>
      </c>
      <c r="C17" s="11" t="s">
        <v>24</v>
      </c>
      <c r="D17" s="11" t="s">
        <v>25</v>
      </c>
      <c r="E17" s="11">
        <v>26</v>
      </c>
      <c r="F17" s="11" t="s">
        <v>26</v>
      </c>
      <c r="G17" s="11">
        <v>21</v>
      </c>
      <c r="H17" s="11">
        <f t="shared" si="0"/>
        <v>5</v>
      </c>
    </row>
    <row r="18" spans="1:8" x14ac:dyDescent="0.2">
      <c r="A18" s="11">
        <v>17</v>
      </c>
      <c r="B18" s="11">
        <v>1983</v>
      </c>
      <c r="C18" s="11" t="s">
        <v>6</v>
      </c>
      <c r="D18" s="11" t="s">
        <v>18</v>
      </c>
      <c r="E18" s="11">
        <v>27</v>
      </c>
      <c r="F18" s="11" t="s">
        <v>16</v>
      </c>
      <c r="G18" s="11">
        <v>17</v>
      </c>
      <c r="H18" s="11">
        <f t="shared" si="0"/>
        <v>10</v>
      </c>
    </row>
    <row r="19" spans="1:8" x14ac:dyDescent="0.2">
      <c r="A19" s="11">
        <v>18</v>
      </c>
      <c r="B19" s="11">
        <v>1984</v>
      </c>
      <c r="C19" s="11" t="s">
        <v>9</v>
      </c>
      <c r="D19" s="11" t="s">
        <v>27</v>
      </c>
      <c r="E19" s="11">
        <v>28</v>
      </c>
      <c r="F19" s="11" t="s">
        <v>18</v>
      </c>
      <c r="G19" s="11">
        <v>9</v>
      </c>
      <c r="H19" s="11">
        <f t="shared" si="0"/>
        <v>19</v>
      </c>
    </row>
    <row r="20" spans="1:8" x14ac:dyDescent="0.2">
      <c r="A20" s="11">
        <v>19</v>
      </c>
      <c r="B20" s="11">
        <v>1985</v>
      </c>
      <c r="C20" s="11" t="s">
        <v>6</v>
      </c>
      <c r="D20" s="11" t="s">
        <v>25</v>
      </c>
      <c r="E20" s="11">
        <v>38</v>
      </c>
      <c r="F20" s="11" t="s">
        <v>16</v>
      </c>
      <c r="G20" s="11">
        <v>16</v>
      </c>
      <c r="H20" s="11">
        <f t="shared" si="0"/>
        <v>22</v>
      </c>
    </row>
    <row r="21" spans="1:8" x14ac:dyDescent="0.2">
      <c r="A21" s="11">
        <v>20</v>
      </c>
      <c r="B21" s="11">
        <v>1986</v>
      </c>
      <c r="C21" s="11" t="s">
        <v>13</v>
      </c>
      <c r="D21" s="11" t="s">
        <v>28</v>
      </c>
      <c r="E21" s="11">
        <v>46</v>
      </c>
      <c r="F21" s="11" t="s">
        <v>29</v>
      </c>
      <c r="G21" s="11">
        <v>10</v>
      </c>
      <c r="H21" s="11">
        <f t="shared" si="0"/>
        <v>36</v>
      </c>
    </row>
    <row r="22" spans="1:8" x14ac:dyDescent="0.2">
      <c r="A22" s="11">
        <v>21</v>
      </c>
      <c r="B22" s="11">
        <v>1987</v>
      </c>
      <c r="C22" s="11" t="s">
        <v>6</v>
      </c>
      <c r="D22" s="11" t="s">
        <v>30</v>
      </c>
      <c r="E22" s="11">
        <v>39</v>
      </c>
      <c r="F22" s="11" t="s">
        <v>21</v>
      </c>
      <c r="G22" s="11">
        <v>20</v>
      </c>
      <c r="H22" s="11">
        <f t="shared" si="0"/>
        <v>19</v>
      </c>
    </row>
    <row r="23" spans="1:8" x14ac:dyDescent="0.2">
      <c r="A23" s="11">
        <v>22</v>
      </c>
      <c r="B23" s="11">
        <v>1988</v>
      </c>
      <c r="C23" s="11" t="s">
        <v>6</v>
      </c>
      <c r="D23" s="11" t="s">
        <v>18</v>
      </c>
      <c r="E23" s="11">
        <v>42</v>
      </c>
      <c r="F23" s="11" t="s">
        <v>21</v>
      </c>
      <c r="G23" s="11">
        <v>10</v>
      </c>
      <c r="H23" s="11">
        <f t="shared" si="0"/>
        <v>32</v>
      </c>
    </row>
    <row r="24" spans="1:8" x14ac:dyDescent="0.2">
      <c r="A24" s="11">
        <v>23</v>
      </c>
      <c r="B24" s="11">
        <v>1989</v>
      </c>
      <c r="C24" s="11" t="s">
        <v>9</v>
      </c>
      <c r="D24" s="11" t="s">
        <v>25</v>
      </c>
      <c r="E24" s="11">
        <v>20</v>
      </c>
      <c r="F24" s="11" t="s">
        <v>26</v>
      </c>
      <c r="G24" s="11">
        <v>16</v>
      </c>
      <c r="H24" s="11">
        <f t="shared" si="0"/>
        <v>4</v>
      </c>
    </row>
    <row r="25" spans="1:8" x14ac:dyDescent="0.2">
      <c r="A25" s="11">
        <v>24</v>
      </c>
      <c r="B25" s="11">
        <v>1990</v>
      </c>
      <c r="C25" s="11" t="s">
        <v>13</v>
      </c>
      <c r="D25" s="11" t="s">
        <v>25</v>
      </c>
      <c r="E25" s="11">
        <v>55</v>
      </c>
      <c r="F25" s="11" t="s">
        <v>21</v>
      </c>
      <c r="G25" s="11">
        <v>10</v>
      </c>
      <c r="H25" s="11">
        <f t="shared" si="0"/>
        <v>45</v>
      </c>
    </row>
    <row r="26" spans="1:8" x14ac:dyDescent="0.2">
      <c r="A26" s="11">
        <v>25</v>
      </c>
      <c r="B26" s="11">
        <v>1991</v>
      </c>
      <c r="C26" s="11" t="s">
        <v>9</v>
      </c>
      <c r="D26" s="11" t="s">
        <v>30</v>
      </c>
      <c r="E26" s="11">
        <v>20</v>
      </c>
      <c r="F26" s="11" t="s">
        <v>31</v>
      </c>
      <c r="G26" s="11">
        <v>19</v>
      </c>
      <c r="H26" s="11">
        <f t="shared" si="0"/>
        <v>1</v>
      </c>
    </row>
    <row r="27" spans="1:8" x14ac:dyDescent="0.2">
      <c r="A27" s="11">
        <v>26</v>
      </c>
      <c r="B27" s="11">
        <v>1992</v>
      </c>
      <c r="C27" s="11" t="s">
        <v>32</v>
      </c>
      <c r="D27" s="11" t="s">
        <v>18</v>
      </c>
      <c r="E27" s="11">
        <v>37</v>
      </c>
      <c r="F27" s="11" t="s">
        <v>31</v>
      </c>
      <c r="G27" s="11">
        <v>24</v>
      </c>
      <c r="H27" s="11">
        <f t="shared" si="0"/>
        <v>13</v>
      </c>
    </row>
    <row r="28" spans="1:8" x14ac:dyDescent="0.2">
      <c r="A28" s="11">
        <v>27</v>
      </c>
      <c r="B28" s="11">
        <v>1993</v>
      </c>
      <c r="C28" s="11" t="s">
        <v>6</v>
      </c>
      <c r="D28" s="11" t="s">
        <v>15</v>
      </c>
      <c r="E28" s="11">
        <v>52</v>
      </c>
      <c r="F28" s="11" t="s">
        <v>31</v>
      </c>
      <c r="G28" s="11">
        <v>17</v>
      </c>
      <c r="H28" s="11">
        <f t="shared" si="0"/>
        <v>35</v>
      </c>
    </row>
    <row r="29" spans="1:8" x14ac:dyDescent="0.2">
      <c r="A29" s="11">
        <v>28</v>
      </c>
      <c r="B29" s="11">
        <v>1994</v>
      </c>
      <c r="C29" s="11" t="s">
        <v>33</v>
      </c>
      <c r="D29" s="11" t="s">
        <v>15</v>
      </c>
      <c r="E29" s="11">
        <v>30</v>
      </c>
      <c r="F29" s="11" t="s">
        <v>31</v>
      </c>
      <c r="G29" s="11">
        <v>13</v>
      </c>
      <c r="H29" s="11">
        <f t="shared" si="0"/>
        <v>17</v>
      </c>
    </row>
    <row r="30" spans="1:8" x14ac:dyDescent="0.2">
      <c r="A30" s="11">
        <v>29</v>
      </c>
      <c r="B30" s="11">
        <v>1995</v>
      </c>
      <c r="C30" s="11" t="s">
        <v>9</v>
      </c>
      <c r="D30" s="11" t="s">
        <v>25</v>
      </c>
      <c r="E30" s="11">
        <v>49</v>
      </c>
      <c r="F30" s="11" t="s">
        <v>34</v>
      </c>
      <c r="G30" s="11">
        <v>26</v>
      </c>
      <c r="H30" s="11">
        <f t="shared" si="0"/>
        <v>23</v>
      </c>
    </row>
    <row r="31" spans="1:8" x14ac:dyDescent="0.2">
      <c r="A31" s="11">
        <v>30</v>
      </c>
      <c r="B31" s="11">
        <v>1996</v>
      </c>
      <c r="C31" s="11" t="s">
        <v>35</v>
      </c>
      <c r="D31" s="11" t="s">
        <v>15</v>
      </c>
      <c r="E31" s="11">
        <v>27</v>
      </c>
      <c r="F31" s="11" t="s">
        <v>20</v>
      </c>
      <c r="G31" s="11">
        <v>17</v>
      </c>
      <c r="H31" s="11">
        <f t="shared" si="0"/>
        <v>10</v>
      </c>
    </row>
    <row r="32" spans="1:8" x14ac:dyDescent="0.2">
      <c r="A32" s="11">
        <v>31</v>
      </c>
      <c r="B32" s="11">
        <v>1997</v>
      </c>
      <c r="C32" s="11" t="s">
        <v>13</v>
      </c>
      <c r="D32" s="11" t="s">
        <v>7</v>
      </c>
      <c r="E32" s="11">
        <v>35</v>
      </c>
      <c r="F32" s="11" t="s">
        <v>29</v>
      </c>
      <c r="G32" s="11">
        <v>21</v>
      </c>
      <c r="H32" s="11">
        <f t="shared" si="0"/>
        <v>14</v>
      </c>
    </row>
    <row r="33" spans="1:8" x14ac:dyDescent="0.2">
      <c r="A33" s="11">
        <v>32</v>
      </c>
      <c r="B33" s="11">
        <v>1998</v>
      </c>
      <c r="C33" s="11" t="s">
        <v>6</v>
      </c>
      <c r="D33" s="11" t="s">
        <v>21</v>
      </c>
      <c r="E33" s="11">
        <v>31</v>
      </c>
      <c r="F33" s="11" t="s">
        <v>7</v>
      </c>
      <c r="G33" s="11">
        <v>24</v>
      </c>
      <c r="H33" s="11">
        <f t="shared" si="0"/>
        <v>7</v>
      </c>
    </row>
    <row r="34" spans="1:8" x14ac:dyDescent="0.2">
      <c r="A34" s="11">
        <v>33</v>
      </c>
      <c r="B34" s="11">
        <v>1999</v>
      </c>
      <c r="C34" s="11" t="s">
        <v>9</v>
      </c>
      <c r="D34" s="11" t="s">
        <v>21</v>
      </c>
      <c r="E34" s="11">
        <v>34</v>
      </c>
      <c r="F34" s="11" t="s">
        <v>36</v>
      </c>
      <c r="G34" s="11">
        <v>19</v>
      </c>
      <c r="H34" s="11">
        <f t="shared" si="0"/>
        <v>15</v>
      </c>
    </row>
    <row r="35" spans="1:8" x14ac:dyDescent="0.2">
      <c r="A35" s="11">
        <v>34</v>
      </c>
      <c r="B35" s="11">
        <v>2000</v>
      </c>
      <c r="C35" s="11" t="s">
        <v>33</v>
      </c>
      <c r="D35" s="11" t="s">
        <v>37</v>
      </c>
      <c r="E35" s="11">
        <v>23</v>
      </c>
      <c r="F35" s="11" t="s">
        <v>38</v>
      </c>
      <c r="G35" s="11">
        <v>16</v>
      </c>
      <c r="H35" s="11">
        <f t="shared" si="0"/>
        <v>7</v>
      </c>
    </row>
    <row r="36" spans="1:8" x14ac:dyDescent="0.2">
      <c r="A36" s="11">
        <v>35</v>
      </c>
      <c r="B36" s="11">
        <v>2001</v>
      </c>
      <c r="C36" s="11" t="s">
        <v>9</v>
      </c>
      <c r="D36" s="11" t="s">
        <v>39</v>
      </c>
      <c r="E36" s="11">
        <v>34</v>
      </c>
      <c r="F36" s="11" t="s">
        <v>30</v>
      </c>
      <c r="G36" s="11">
        <v>7</v>
      </c>
      <c r="H36" s="11">
        <f t="shared" si="0"/>
        <v>27</v>
      </c>
    </row>
    <row r="37" spans="1:8" x14ac:dyDescent="0.2">
      <c r="A37" s="11">
        <v>36</v>
      </c>
      <c r="B37" s="11">
        <v>2002</v>
      </c>
      <c r="C37" s="11" t="s">
        <v>13</v>
      </c>
      <c r="D37" s="11" t="s">
        <v>29</v>
      </c>
      <c r="E37" s="11">
        <v>20</v>
      </c>
      <c r="F37" s="11" t="s">
        <v>37</v>
      </c>
      <c r="G37" s="11">
        <v>17</v>
      </c>
      <c r="H37" s="11">
        <f t="shared" si="0"/>
        <v>3</v>
      </c>
    </row>
    <row r="38" spans="1:8" x14ac:dyDescent="0.2">
      <c r="A38" s="11">
        <v>37</v>
      </c>
      <c r="B38" s="11">
        <v>2003</v>
      </c>
      <c r="C38" s="11" t="s">
        <v>6</v>
      </c>
      <c r="D38" s="11" t="s">
        <v>40</v>
      </c>
      <c r="E38" s="11">
        <v>48</v>
      </c>
      <c r="F38" s="11" t="s">
        <v>10</v>
      </c>
      <c r="G38" s="11">
        <v>21</v>
      </c>
      <c r="H38" s="11">
        <f t="shared" si="0"/>
        <v>27</v>
      </c>
    </row>
    <row r="39" spans="1:8" x14ac:dyDescent="0.2">
      <c r="A39" s="11">
        <v>38</v>
      </c>
      <c r="B39" s="11">
        <v>2004</v>
      </c>
      <c r="C39" s="11" t="s">
        <v>19</v>
      </c>
      <c r="D39" s="11" t="s">
        <v>29</v>
      </c>
      <c r="E39" s="11">
        <v>32</v>
      </c>
      <c r="F39" s="11" t="s">
        <v>41</v>
      </c>
      <c r="G39" s="11">
        <v>29</v>
      </c>
      <c r="H39" s="11">
        <f t="shared" si="0"/>
        <v>3</v>
      </c>
    </row>
    <row r="40" spans="1:8" x14ac:dyDescent="0.2">
      <c r="A40" s="11">
        <v>39</v>
      </c>
      <c r="B40" s="11">
        <v>2005</v>
      </c>
      <c r="C40" s="11" t="s">
        <v>9</v>
      </c>
      <c r="D40" s="11" t="s">
        <v>29</v>
      </c>
      <c r="E40" s="11">
        <v>24</v>
      </c>
      <c r="F40" s="11" t="s">
        <v>23</v>
      </c>
      <c r="G40" s="11">
        <v>21</v>
      </c>
      <c r="H40" s="11">
        <f t="shared" si="0"/>
        <v>3</v>
      </c>
    </row>
    <row r="41" spans="1:8" x14ac:dyDescent="0.2">
      <c r="A41" s="11">
        <v>40</v>
      </c>
      <c r="B41" s="11">
        <v>2006</v>
      </c>
      <c r="C41" s="11" t="s">
        <v>24</v>
      </c>
      <c r="D41" s="11" t="s">
        <v>20</v>
      </c>
      <c r="E41" s="11">
        <v>21</v>
      </c>
      <c r="F41" s="11" t="s">
        <v>42</v>
      </c>
      <c r="G41" s="11">
        <v>10</v>
      </c>
      <c r="H41" s="11">
        <f t="shared" si="0"/>
        <v>11</v>
      </c>
    </row>
    <row r="42" spans="1:8" x14ac:dyDescent="0.2">
      <c r="A42" s="11">
        <v>41</v>
      </c>
      <c r="B42" s="11">
        <v>2007</v>
      </c>
      <c r="C42" s="11" t="s">
        <v>9</v>
      </c>
      <c r="D42" s="11" t="s">
        <v>43</v>
      </c>
      <c r="E42" s="11">
        <v>29</v>
      </c>
      <c r="F42" s="11" t="s">
        <v>28</v>
      </c>
      <c r="G42" s="11">
        <v>17</v>
      </c>
      <c r="H42" s="11">
        <f t="shared" si="0"/>
        <v>12</v>
      </c>
    </row>
    <row r="43" spans="1:8" x14ac:dyDescent="0.2">
      <c r="A43" s="11">
        <v>42</v>
      </c>
      <c r="B43" s="11">
        <v>2008</v>
      </c>
      <c r="C43" s="11" t="s">
        <v>35</v>
      </c>
      <c r="D43" s="11" t="s">
        <v>30</v>
      </c>
      <c r="E43" s="11">
        <v>17</v>
      </c>
      <c r="F43" s="11" t="s">
        <v>29</v>
      </c>
      <c r="G43" s="11">
        <v>14</v>
      </c>
      <c r="H43" s="11">
        <f t="shared" si="0"/>
        <v>3</v>
      </c>
    </row>
    <row r="44" spans="1:8" x14ac:dyDescent="0.2">
      <c r="A44" s="11">
        <v>43</v>
      </c>
      <c r="B44" s="11">
        <v>2009</v>
      </c>
      <c r="C44" s="11" t="s">
        <v>9</v>
      </c>
      <c r="D44" s="11" t="s">
        <v>20</v>
      </c>
      <c r="E44" s="11">
        <v>27</v>
      </c>
      <c r="F44" s="11" t="s">
        <v>44</v>
      </c>
      <c r="G44" s="11">
        <v>23</v>
      </c>
      <c r="H44" s="11">
        <v>4</v>
      </c>
    </row>
    <row r="46" spans="1:8" ht="20" x14ac:dyDescent="0.2">
      <c r="A46" s="6" t="s">
        <v>60</v>
      </c>
      <c r="B46" s="2" t="s">
        <v>52</v>
      </c>
    </row>
    <row r="47" spans="1:8" x14ac:dyDescent="0.2">
      <c r="B47" s="2" t="s">
        <v>53</v>
      </c>
      <c r="C47" t="s">
        <v>47</v>
      </c>
      <c r="D47" t="s">
        <v>54</v>
      </c>
    </row>
    <row r="48" spans="1:8" x14ac:dyDescent="0.2">
      <c r="B48" s="4" t="s">
        <v>35</v>
      </c>
      <c r="C48" s="3">
        <v>2</v>
      </c>
      <c r="D48">
        <f>C48/$C$56*100</f>
        <v>4.6511627906976747</v>
      </c>
    </row>
    <row r="49" spans="1:4" x14ac:dyDescent="0.2">
      <c r="B49" s="4" t="s">
        <v>6</v>
      </c>
      <c r="C49" s="3">
        <v>11</v>
      </c>
      <c r="D49">
        <f t="shared" ref="D49:D56" si="1">C49/$C$56*100</f>
        <v>25.581395348837212</v>
      </c>
    </row>
    <row r="50" spans="1:4" x14ac:dyDescent="0.2">
      <c r="B50" s="4" t="s">
        <v>9</v>
      </c>
      <c r="C50" s="3">
        <v>15</v>
      </c>
      <c r="D50">
        <f t="shared" si="1"/>
        <v>34.883720930232556</v>
      </c>
    </row>
    <row r="51" spans="1:4" x14ac:dyDescent="0.2">
      <c r="B51" s="4" t="s">
        <v>33</v>
      </c>
      <c r="C51" s="3">
        <v>2</v>
      </c>
      <c r="D51">
        <f t="shared" si="1"/>
        <v>4.6511627906976747</v>
      </c>
    </row>
    <row r="52" spans="1:4" x14ac:dyDescent="0.2">
      <c r="B52" s="4" t="s">
        <v>13</v>
      </c>
      <c r="C52" s="3">
        <v>8</v>
      </c>
      <c r="D52">
        <f t="shared" si="1"/>
        <v>18.604651162790699</v>
      </c>
    </row>
    <row r="53" spans="1:4" x14ac:dyDescent="0.2">
      <c r="B53" s="4" t="s">
        <v>24</v>
      </c>
      <c r="C53" s="3">
        <v>2</v>
      </c>
      <c r="D53">
        <f t="shared" si="1"/>
        <v>4.6511627906976747</v>
      </c>
    </row>
    <row r="54" spans="1:4" x14ac:dyDescent="0.2">
      <c r="B54" s="4" t="s">
        <v>32</v>
      </c>
      <c r="C54" s="3">
        <v>1</v>
      </c>
      <c r="D54">
        <f t="shared" si="1"/>
        <v>2.3255813953488373</v>
      </c>
    </row>
    <row r="55" spans="1:4" x14ac:dyDescent="0.2">
      <c r="B55" s="4" t="s">
        <v>19</v>
      </c>
      <c r="C55" s="3">
        <v>2</v>
      </c>
      <c r="D55">
        <f t="shared" si="1"/>
        <v>4.6511627906976747</v>
      </c>
    </row>
    <row r="56" spans="1:4" x14ac:dyDescent="0.2">
      <c r="B56" s="4" t="s">
        <v>46</v>
      </c>
      <c r="C56" s="3">
        <v>43</v>
      </c>
      <c r="D56">
        <f t="shared" si="1"/>
        <v>100</v>
      </c>
    </row>
    <row r="58" spans="1:4" ht="20" x14ac:dyDescent="0.2">
      <c r="A58" s="6"/>
    </row>
    <row r="62" spans="1:4" ht="20" x14ac:dyDescent="0.2">
      <c r="A62" s="6" t="s">
        <v>62</v>
      </c>
      <c r="B62" s="9" t="s">
        <v>61</v>
      </c>
    </row>
    <row r="67" spans="1:4" ht="20" x14ac:dyDescent="0.2">
      <c r="A67" s="6" t="s">
        <v>63</v>
      </c>
      <c r="B67" s="10" t="s">
        <v>51</v>
      </c>
      <c r="C67" s="6" t="s">
        <v>49</v>
      </c>
    </row>
    <row r="68" spans="1:4" ht="20" x14ac:dyDescent="0.2">
      <c r="B68" s="7" t="s">
        <v>48</v>
      </c>
      <c r="C68" s="7">
        <f>C50/C56*100</f>
        <v>34.883720930232556</v>
      </c>
    </row>
    <row r="69" spans="1:4" ht="20" x14ac:dyDescent="0.2">
      <c r="B69" s="10" t="s">
        <v>50</v>
      </c>
      <c r="C69" s="10">
        <f>C49/C56*100</f>
        <v>25.581395348837212</v>
      </c>
    </row>
    <row r="74" spans="1:4" ht="20" x14ac:dyDescent="0.2">
      <c r="A74" s="6"/>
    </row>
    <row r="75" spans="1:4" ht="20" x14ac:dyDescent="0.2">
      <c r="A75" s="5"/>
      <c r="B75" s="5"/>
      <c r="C75" s="6"/>
      <c r="D75" s="5"/>
    </row>
    <row r="76" spans="1:4" ht="20" x14ac:dyDescent="0.2">
      <c r="A76" s="6"/>
      <c r="B76" s="7"/>
      <c r="C76" s="7"/>
      <c r="D76" s="5"/>
    </row>
    <row r="77" spans="1:4" ht="20" x14ac:dyDescent="0.2">
      <c r="A77" s="5"/>
      <c r="B77" s="5"/>
      <c r="C77" s="5"/>
      <c r="D77" s="5"/>
    </row>
    <row r="78" spans="1:4" ht="20" x14ac:dyDescent="0.2">
      <c r="A78" s="5"/>
      <c r="B78" s="8"/>
      <c r="C78" s="8"/>
      <c r="D78" s="6"/>
    </row>
    <row r="79" spans="1:4" ht="20" x14ac:dyDescent="0.2">
      <c r="A79" s="5"/>
      <c r="B79" s="63" t="s">
        <v>56</v>
      </c>
      <c r="C79" s="63"/>
      <c r="D79" s="6" t="s">
        <v>59</v>
      </c>
    </row>
    <row r="80" spans="1:4" ht="20" x14ac:dyDescent="0.2">
      <c r="A80" s="6"/>
      <c r="B80" s="63" t="s">
        <v>57</v>
      </c>
      <c r="C80" s="63"/>
      <c r="D80">
        <f>C53/C56*100</f>
        <v>4.6511627906976747</v>
      </c>
    </row>
    <row r="81" spans="1:4" ht="20" x14ac:dyDescent="0.2">
      <c r="A81" s="6" t="s">
        <v>55</v>
      </c>
      <c r="B81" s="63" t="s">
        <v>58</v>
      </c>
      <c r="C81" s="63"/>
      <c r="D81">
        <f>C54/C56*100</f>
        <v>2.3255813953488373</v>
      </c>
    </row>
    <row r="82" spans="1:4" ht="18" customHeight="1" x14ac:dyDescent="0.2">
      <c r="B82" s="28" t="s">
        <v>169</v>
      </c>
      <c r="D82">
        <v>6.98</v>
      </c>
    </row>
    <row r="83" spans="1:4" ht="18" customHeight="1" x14ac:dyDescent="0.2"/>
  </sheetData>
  <mergeCells count="3">
    <mergeCell ref="B79:C79"/>
    <mergeCell ref="B80:C80"/>
    <mergeCell ref="B81:C81"/>
  </mergeCells>
  <phoneticPr fontId="2" type="noConversion"/>
  <pageMargins left="0.75" right="0.75" top="1" bottom="1" header="0.5" footer="0.5"/>
  <pageSetup orientation="portrait" horizontalDpi="4294967292" verticalDpi="4294967292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F23" sqref="F23"/>
    </sheetView>
  </sheetViews>
  <sheetFormatPr baseColWidth="10" defaultColWidth="8.83203125" defaultRowHeight="16" x14ac:dyDescent="0.2"/>
  <cols>
    <col min="6" max="6" width="18" customWidth="1"/>
  </cols>
  <sheetData>
    <row r="1" spans="1:6" x14ac:dyDescent="0.2">
      <c r="A1" s="18" t="s">
        <v>5</v>
      </c>
      <c r="B1" s="19" t="s">
        <v>65</v>
      </c>
    </row>
    <row r="2" spans="1:6" ht="20" x14ac:dyDescent="0.2">
      <c r="A2" t="s">
        <v>66</v>
      </c>
      <c r="B2" s="20">
        <v>4.8</v>
      </c>
      <c r="D2" s="10" t="s">
        <v>119</v>
      </c>
    </row>
    <row r="3" spans="1:6" x14ac:dyDescent="0.2">
      <c r="A3" t="s">
        <v>67</v>
      </c>
      <c r="B3" s="20">
        <v>0.7</v>
      </c>
      <c r="D3" s="12" t="s">
        <v>108</v>
      </c>
      <c r="E3" s="13"/>
    </row>
    <row r="4" spans="1:6" x14ac:dyDescent="0.2">
      <c r="A4" t="s">
        <v>35</v>
      </c>
      <c r="B4" s="20">
        <v>6.4</v>
      </c>
      <c r="D4" s="14" t="s">
        <v>65</v>
      </c>
      <c r="E4" s="15" t="s">
        <v>47</v>
      </c>
      <c r="F4" s="11" t="s">
        <v>118</v>
      </c>
    </row>
    <row r="5" spans="1:6" x14ac:dyDescent="0.2">
      <c r="A5" t="s">
        <v>68</v>
      </c>
      <c r="B5" s="20">
        <v>2.9</v>
      </c>
      <c r="D5" s="4" t="s">
        <v>109</v>
      </c>
      <c r="E5" s="3">
        <v>15</v>
      </c>
      <c r="F5">
        <f>E5/$E$14</f>
        <v>0.3</v>
      </c>
    </row>
    <row r="6" spans="1:6" x14ac:dyDescent="0.2">
      <c r="A6" t="s">
        <v>6</v>
      </c>
      <c r="B6" s="20">
        <v>37.299999999999997</v>
      </c>
      <c r="D6" s="4" t="s">
        <v>110</v>
      </c>
      <c r="E6" s="3">
        <v>13</v>
      </c>
      <c r="F6">
        <f t="shared" ref="F6:F14" si="0">E6/$E$14</f>
        <v>0.26</v>
      </c>
    </row>
    <row r="7" spans="1:6" x14ac:dyDescent="0.2">
      <c r="A7" t="s">
        <v>69</v>
      </c>
      <c r="B7" s="20">
        <v>5</v>
      </c>
      <c r="D7" s="4" t="s">
        <v>111</v>
      </c>
      <c r="E7" s="3">
        <v>10</v>
      </c>
      <c r="F7">
        <f t="shared" si="0"/>
        <v>0.2</v>
      </c>
    </row>
    <row r="8" spans="1:6" x14ac:dyDescent="0.2">
      <c r="A8" t="s">
        <v>70</v>
      </c>
      <c r="B8" s="20">
        <v>3.6</v>
      </c>
      <c r="D8" s="4" t="s">
        <v>112</v>
      </c>
      <c r="E8" s="3">
        <v>5</v>
      </c>
      <c r="F8">
        <f t="shared" si="0"/>
        <v>0.1</v>
      </c>
    </row>
    <row r="9" spans="1:6" x14ac:dyDescent="0.2">
      <c r="A9" t="s">
        <v>71</v>
      </c>
      <c r="B9" s="20">
        <v>0.9</v>
      </c>
      <c r="D9" s="4" t="s">
        <v>113</v>
      </c>
      <c r="E9" s="3">
        <v>1</v>
      </c>
      <c r="F9">
        <f t="shared" si="0"/>
        <v>0.02</v>
      </c>
    </row>
    <row r="10" spans="1:6" x14ac:dyDescent="0.2">
      <c r="A10" t="s">
        <v>9</v>
      </c>
      <c r="B10" s="20">
        <v>18.8</v>
      </c>
      <c r="D10" s="4" t="s">
        <v>114</v>
      </c>
      <c r="E10" s="3">
        <v>2</v>
      </c>
      <c r="F10">
        <f t="shared" si="0"/>
        <v>0.04</v>
      </c>
    </row>
    <row r="11" spans="1:6" x14ac:dyDescent="0.2">
      <c r="A11" t="s">
        <v>33</v>
      </c>
      <c r="B11" s="20">
        <v>9.6999999999999993</v>
      </c>
      <c r="D11" s="4" t="s">
        <v>115</v>
      </c>
      <c r="E11" s="3">
        <v>2</v>
      </c>
      <c r="F11">
        <f t="shared" si="0"/>
        <v>0.04</v>
      </c>
    </row>
    <row r="12" spans="1:6" x14ac:dyDescent="0.2">
      <c r="A12" t="s">
        <v>72</v>
      </c>
      <c r="B12" s="20">
        <v>1.4</v>
      </c>
      <c r="D12" s="4" t="s">
        <v>116</v>
      </c>
      <c r="E12" s="3">
        <v>1</v>
      </c>
      <c r="F12">
        <f t="shared" si="0"/>
        <v>0.02</v>
      </c>
    </row>
    <row r="13" spans="1:6" x14ac:dyDescent="0.2">
      <c r="A13" t="s">
        <v>73</v>
      </c>
      <c r="B13" s="20">
        <v>1.6</v>
      </c>
      <c r="D13" s="4" t="s">
        <v>117</v>
      </c>
      <c r="E13" s="3">
        <v>1</v>
      </c>
      <c r="F13">
        <f t="shared" si="0"/>
        <v>0.02</v>
      </c>
    </row>
    <row r="14" spans="1:6" x14ac:dyDescent="0.2">
      <c r="A14" t="s">
        <v>74</v>
      </c>
      <c r="B14" s="20">
        <v>12.8</v>
      </c>
      <c r="D14" s="16" t="s">
        <v>46</v>
      </c>
      <c r="E14" s="17">
        <v>50</v>
      </c>
      <c r="F14">
        <f t="shared" si="0"/>
        <v>1</v>
      </c>
    </row>
    <row r="15" spans="1:6" x14ac:dyDescent="0.2">
      <c r="A15" t="s">
        <v>75</v>
      </c>
      <c r="B15" s="20">
        <v>6.5</v>
      </c>
    </row>
    <row r="16" spans="1:6" x14ac:dyDescent="0.2">
      <c r="A16" t="s">
        <v>76</v>
      </c>
      <c r="B16" s="21">
        <v>3</v>
      </c>
    </row>
    <row r="17" spans="1:4" x14ac:dyDescent="0.2">
      <c r="A17" t="s">
        <v>77</v>
      </c>
      <c r="B17" s="20">
        <v>2.9</v>
      </c>
    </row>
    <row r="18" spans="1:4" x14ac:dyDescent="0.2">
      <c r="A18" t="s">
        <v>78</v>
      </c>
      <c r="B18" s="20">
        <v>4.3</v>
      </c>
    </row>
    <row r="19" spans="1:4" ht="20" x14ac:dyDescent="0.2">
      <c r="A19" t="s">
        <v>13</v>
      </c>
      <c r="B19" s="20">
        <v>4.5</v>
      </c>
      <c r="D19" s="10" t="s">
        <v>120</v>
      </c>
    </row>
    <row r="20" spans="1:4" ht="20" x14ac:dyDescent="0.2">
      <c r="A20" t="s">
        <v>79</v>
      </c>
      <c r="B20" s="20">
        <v>1.3</v>
      </c>
      <c r="D20" s="10" t="s">
        <v>170</v>
      </c>
    </row>
    <row r="21" spans="1:4" x14ac:dyDescent="0.2">
      <c r="A21" t="s">
        <v>80</v>
      </c>
      <c r="B21" s="20">
        <v>5.8</v>
      </c>
    </row>
    <row r="22" spans="1:4" x14ac:dyDescent="0.2">
      <c r="A22" t="s">
        <v>81</v>
      </c>
      <c r="B22" s="20">
        <v>6.5</v>
      </c>
    </row>
    <row r="23" spans="1:4" x14ac:dyDescent="0.2">
      <c r="A23" t="s">
        <v>24</v>
      </c>
      <c r="B23" s="20">
        <v>9.9</v>
      </c>
    </row>
    <row r="24" spans="1:4" x14ac:dyDescent="0.2">
      <c r="A24" s="22" t="s">
        <v>32</v>
      </c>
      <c r="B24" s="20">
        <v>5.3</v>
      </c>
    </row>
    <row r="25" spans="1:4" x14ac:dyDescent="0.2">
      <c r="A25" t="s">
        <v>82</v>
      </c>
      <c r="B25" s="20">
        <v>3</v>
      </c>
    </row>
    <row r="26" spans="1:4" x14ac:dyDescent="0.2">
      <c r="A26" t="s">
        <v>83</v>
      </c>
      <c r="B26" s="20">
        <v>6</v>
      </c>
    </row>
    <row r="27" spans="1:4" x14ac:dyDescent="0.2">
      <c r="A27" t="s">
        <v>84</v>
      </c>
      <c r="B27" s="20">
        <v>0.9</v>
      </c>
    </row>
    <row r="28" spans="1:4" x14ac:dyDescent="0.2">
      <c r="A28" t="s">
        <v>85</v>
      </c>
      <c r="B28" s="20">
        <v>1.8</v>
      </c>
    </row>
    <row r="29" spans="1:4" x14ac:dyDescent="0.2">
      <c r="A29" t="s">
        <v>86</v>
      </c>
      <c r="B29" s="20">
        <v>2.7</v>
      </c>
    </row>
    <row r="30" spans="1:4" x14ac:dyDescent="0.2">
      <c r="A30" t="s">
        <v>87</v>
      </c>
      <c r="B30" s="20">
        <v>1.3</v>
      </c>
    </row>
    <row r="31" spans="1:4" x14ac:dyDescent="0.2">
      <c r="A31" t="s">
        <v>88</v>
      </c>
      <c r="B31" s="20">
        <v>8.8000000000000007</v>
      </c>
    </row>
    <row r="32" spans="1:4" x14ac:dyDescent="0.2">
      <c r="A32" t="s">
        <v>89</v>
      </c>
      <c r="B32" s="20">
        <v>2</v>
      </c>
    </row>
    <row r="33" spans="1:2" x14ac:dyDescent="0.2">
      <c r="A33" t="s">
        <v>90</v>
      </c>
      <c r="B33" s="20">
        <v>19.399999999999999</v>
      </c>
    </row>
    <row r="34" spans="1:2" x14ac:dyDescent="0.2">
      <c r="A34" t="s">
        <v>91</v>
      </c>
      <c r="B34" s="20">
        <v>9.5</v>
      </c>
    </row>
    <row r="35" spans="1:2" x14ac:dyDescent="0.2">
      <c r="A35" t="s">
        <v>92</v>
      </c>
      <c r="B35" s="20">
        <v>0.7</v>
      </c>
    </row>
    <row r="36" spans="1:2" x14ac:dyDescent="0.2">
      <c r="A36" t="s">
        <v>93</v>
      </c>
      <c r="B36" s="20">
        <v>11.5</v>
      </c>
    </row>
    <row r="37" spans="1:2" x14ac:dyDescent="0.2">
      <c r="A37" t="s">
        <v>94</v>
      </c>
      <c r="B37" s="20">
        <v>3.8</v>
      </c>
    </row>
    <row r="38" spans="1:2" x14ac:dyDescent="0.2">
      <c r="A38" t="s">
        <v>95</v>
      </c>
      <c r="B38" s="20">
        <v>4.3</v>
      </c>
    </row>
    <row r="39" spans="1:2" x14ac:dyDescent="0.2">
      <c r="A39" t="s">
        <v>96</v>
      </c>
      <c r="B39" s="20">
        <v>12.7</v>
      </c>
    </row>
    <row r="40" spans="1:2" x14ac:dyDescent="0.2">
      <c r="A40" t="s">
        <v>97</v>
      </c>
      <c r="B40" s="20">
        <v>1</v>
      </c>
    </row>
    <row r="41" spans="1:2" x14ac:dyDescent="0.2">
      <c r="A41" t="s">
        <v>98</v>
      </c>
      <c r="B41" s="20">
        <v>4.5999999999999996</v>
      </c>
    </row>
    <row r="42" spans="1:2" x14ac:dyDescent="0.2">
      <c r="A42" t="s">
        <v>99</v>
      </c>
      <c r="B42" s="20">
        <v>0.8</v>
      </c>
    </row>
    <row r="43" spans="1:2" x14ac:dyDescent="0.2">
      <c r="A43" t="s">
        <v>100</v>
      </c>
      <c r="B43" s="20">
        <v>6.3</v>
      </c>
    </row>
    <row r="44" spans="1:2" x14ac:dyDescent="0.2">
      <c r="A44" t="s">
        <v>19</v>
      </c>
      <c r="B44" s="20">
        <v>25.1</v>
      </c>
    </row>
    <row r="45" spans="1:2" x14ac:dyDescent="0.2">
      <c r="A45" t="s">
        <v>101</v>
      </c>
      <c r="B45" s="20">
        <v>2.8</v>
      </c>
    </row>
    <row r="46" spans="1:2" x14ac:dyDescent="0.2">
      <c r="A46" t="s">
        <v>102</v>
      </c>
      <c r="B46" s="20">
        <v>0.6</v>
      </c>
    </row>
    <row r="47" spans="1:2" x14ac:dyDescent="0.2">
      <c r="A47" t="s">
        <v>103</v>
      </c>
      <c r="B47" s="20">
        <v>8</v>
      </c>
    </row>
    <row r="48" spans="1:2" x14ac:dyDescent="0.2">
      <c r="A48" t="s">
        <v>104</v>
      </c>
      <c r="B48" s="20">
        <v>6.7</v>
      </c>
    </row>
    <row r="49" spans="1:2" x14ac:dyDescent="0.2">
      <c r="A49" t="s">
        <v>105</v>
      </c>
      <c r="B49" s="20">
        <v>1.9</v>
      </c>
    </row>
    <row r="50" spans="1:2" x14ac:dyDescent="0.2">
      <c r="A50" t="s">
        <v>106</v>
      </c>
      <c r="B50" s="20">
        <v>5.7</v>
      </c>
    </row>
    <row r="51" spans="1:2" x14ac:dyDescent="0.2">
      <c r="A51" t="s">
        <v>107</v>
      </c>
      <c r="B51" s="20">
        <v>0.6</v>
      </c>
    </row>
  </sheetData>
  <phoneticPr fontId="2" type="noConversion"/>
  <pageMargins left="0.7" right="0.7" top="0.75" bottom="0.75" header="0.3" footer="0.3"/>
  <pageSetup orientation="portrait" horizontalDpi="0" verticalDpi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4" workbookViewId="0">
      <selection activeCell="E39" sqref="E39"/>
    </sheetView>
  </sheetViews>
  <sheetFormatPr baseColWidth="10" defaultColWidth="8.83203125" defaultRowHeight="16" x14ac:dyDescent="0.2"/>
  <cols>
    <col min="7" max="7" width="21.6640625" customWidth="1"/>
  </cols>
  <sheetData>
    <row r="1" spans="1:7" x14ac:dyDescent="0.2">
      <c r="A1" s="24" t="s">
        <v>121</v>
      </c>
      <c r="B1" s="1" t="s">
        <v>122</v>
      </c>
    </row>
    <row r="2" spans="1:7" x14ac:dyDescent="0.2">
      <c r="A2" s="25" t="s">
        <v>123</v>
      </c>
      <c r="B2" s="26">
        <v>3.6</v>
      </c>
    </row>
    <row r="3" spans="1:7" ht="20" x14ac:dyDescent="0.2">
      <c r="A3" s="25" t="s">
        <v>124</v>
      </c>
      <c r="B3" s="26">
        <v>1.3</v>
      </c>
      <c r="E3" s="23" t="s">
        <v>165</v>
      </c>
    </row>
    <row r="4" spans="1:7" x14ac:dyDescent="0.2">
      <c r="A4" s="25" t="s">
        <v>125</v>
      </c>
      <c r="B4" s="26">
        <v>2.9</v>
      </c>
      <c r="E4" s="12" t="s">
        <v>153</v>
      </c>
      <c r="F4" s="13"/>
    </row>
    <row r="5" spans="1:7" ht="20" x14ac:dyDescent="0.2">
      <c r="A5" s="25" t="s">
        <v>126</v>
      </c>
      <c r="B5" s="26">
        <v>6.6</v>
      </c>
      <c r="E5" s="14" t="s">
        <v>154</v>
      </c>
      <c r="F5" s="15" t="s">
        <v>47</v>
      </c>
      <c r="G5" s="6" t="s">
        <v>164</v>
      </c>
    </row>
    <row r="6" spans="1:7" x14ac:dyDescent="0.2">
      <c r="A6" s="25" t="s">
        <v>127</v>
      </c>
      <c r="B6" s="26">
        <v>0.4</v>
      </c>
      <c r="E6" s="4" t="s">
        <v>155</v>
      </c>
      <c r="F6" s="3">
        <v>3</v>
      </c>
      <c r="G6">
        <f>F6/$F$15*100</f>
        <v>10</v>
      </c>
    </row>
    <row r="7" spans="1:7" x14ac:dyDescent="0.2">
      <c r="A7" s="25" t="s">
        <v>128</v>
      </c>
      <c r="B7" s="26">
        <v>3.8</v>
      </c>
      <c r="E7" s="4" t="s">
        <v>156</v>
      </c>
      <c r="F7" s="3">
        <v>3</v>
      </c>
      <c r="G7">
        <f t="shared" ref="G7:G15" si="0">F7/$F$15*100</f>
        <v>10</v>
      </c>
    </row>
    <row r="8" spans="1:7" x14ac:dyDescent="0.2">
      <c r="A8" s="25" t="s">
        <v>129</v>
      </c>
      <c r="B8" s="26">
        <v>4.7</v>
      </c>
      <c r="E8" s="4" t="s">
        <v>157</v>
      </c>
      <c r="F8" s="3">
        <v>4</v>
      </c>
      <c r="G8">
        <f t="shared" si="0"/>
        <v>13.333333333333334</v>
      </c>
    </row>
    <row r="9" spans="1:7" x14ac:dyDescent="0.2">
      <c r="A9" s="25" t="s">
        <v>130</v>
      </c>
      <c r="B9" s="26">
        <v>3.9</v>
      </c>
      <c r="E9" s="4" t="s">
        <v>158</v>
      </c>
      <c r="F9" s="3">
        <v>7</v>
      </c>
      <c r="G9">
        <f t="shared" si="0"/>
        <v>23.333333333333332</v>
      </c>
    </row>
    <row r="10" spans="1:7" x14ac:dyDescent="0.2">
      <c r="A10" s="25" t="s">
        <v>131</v>
      </c>
      <c r="B10" s="27">
        <v>0</v>
      </c>
      <c r="E10" s="4" t="s">
        <v>159</v>
      </c>
      <c r="F10" s="3">
        <v>7</v>
      </c>
      <c r="G10">
        <f t="shared" si="0"/>
        <v>23.333333333333332</v>
      </c>
    </row>
    <row r="11" spans="1:7" x14ac:dyDescent="0.2">
      <c r="A11" s="25" t="s">
        <v>132</v>
      </c>
      <c r="B11" s="26">
        <v>3.3</v>
      </c>
      <c r="E11" s="4" t="s">
        <v>160</v>
      </c>
      <c r="F11" s="3">
        <v>1</v>
      </c>
      <c r="G11">
        <f t="shared" si="0"/>
        <v>3.3333333333333335</v>
      </c>
    </row>
    <row r="12" spans="1:7" x14ac:dyDescent="0.2">
      <c r="A12" s="25" t="s">
        <v>133</v>
      </c>
      <c r="B12" s="26">
        <v>5.8</v>
      </c>
      <c r="E12" s="4" t="s">
        <v>161</v>
      </c>
      <c r="F12" s="3">
        <v>2</v>
      </c>
      <c r="G12">
        <f t="shared" si="0"/>
        <v>6.666666666666667</v>
      </c>
    </row>
    <row r="13" spans="1:7" x14ac:dyDescent="0.2">
      <c r="A13" s="25" t="s">
        <v>134</v>
      </c>
      <c r="B13" s="26">
        <v>2.4</v>
      </c>
      <c r="E13" s="4" t="s">
        <v>162</v>
      </c>
      <c r="F13" s="3">
        <v>2</v>
      </c>
      <c r="G13">
        <f t="shared" si="0"/>
        <v>6.666666666666667</v>
      </c>
    </row>
    <row r="14" spans="1:7" x14ac:dyDescent="0.2">
      <c r="A14" s="25" t="s">
        <v>135</v>
      </c>
      <c r="B14" s="26">
        <v>9.1999999999999993</v>
      </c>
      <c r="E14" s="4" t="s">
        <v>163</v>
      </c>
      <c r="F14" s="3">
        <v>1</v>
      </c>
      <c r="G14">
        <f t="shared" si="0"/>
        <v>3.3333333333333335</v>
      </c>
    </row>
    <row r="15" spans="1:7" x14ac:dyDescent="0.2">
      <c r="A15" s="25" t="s">
        <v>136</v>
      </c>
      <c r="B15" s="26">
        <v>0.9</v>
      </c>
      <c r="E15" s="16" t="s">
        <v>46</v>
      </c>
      <c r="F15" s="17">
        <v>30</v>
      </c>
      <c r="G15">
        <f t="shared" si="0"/>
        <v>100</v>
      </c>
    </row>
    <row r="16" spans="1:7" x14ac:dyDescent="0.2">
      <c r="A16" s="25" t="s">
        <v>137</v>
      </c>
      <c r="B16" s="26">
        <v>3.9</v>
      </c>
    </row>
    <row r="17" spans="1:5" x14ac:dyDescent="0.2">
      <c r="A17" s="25" t="s">
        <v>138</v>
      </c>
      <c r="B17" s="26">
        <v>2.1</v>
      </c>
    </row>
    <row r="18" spans="1:5" x14ac:dyDescent="0.2">
      <c r="A18" s="25" t="s">
        <v>139</v>
      </c>
      <c r="B18" s="26">
        <v>3.4</v>
      </c>
    </row>
    <row r="19" spans="1:5" ht="20" x14ac:dyDescent="0.2">
      <c r="A19" s="25" t="s">
        <v>140</v>
      </c>
      <c r="B19" s="26">
        <v>0.5</v>
      </c>
      <c r="E19" s="23" t="s">
        <v>166</v>
      </c>
    </row>
    <row r="20" spans="1:5" x14ac:dyDescent="0.2">
      <c r="A20" s="25" t="s">
        <v>141</v>
      </c>
      <c r="B20" s="26">
        <v>3.6</v>
      </c>
    </row>
    <row r="21" spans="1:5" x14ac:dyDescent="0.2">
      <c r="A21" s="25" t="s">
        <v>142</v>
      </c>
      <c r="B21" s="26">
        <v>4.4000000000000004</v>
      </c>
    </row>
    <row r="22" spans="1:5" x14ac:dyDescent="0.2">
      <c r="A22" s="25" t="s">
        <v>143</v>
      </c>
      <c r="B22" s="26">
        <v>3.4</v>
      </c>
    </row>
    <row r="23" spans="1:5" x14ac:dyDescent="0.2">
      <c r="A23" s="25" t="s">
        <v>144</v>
      </c>
      <c r="B23" s="26">
        <v>5.5</v>
      </c>
    </row>
    <row r="24" spans="1:5" x14ac:dyDescent="0.2">
      <c r="A24" s="25" t="s">
        <v>145</v>
      </c>
      <c r="B24" s="26">
        <v>2.5</v>
      </c>
    </row>
    <row r="25" spans="1:5" x14ac:dyDescent="0.2">
      <c r="A25" s="25" t="s">
        <v>146</v>
      </c>
      <c r="B25" s="26">
        <v>4.2</v>
      </c>
    </row>
    <row r="26" spans="1:5" x14ac:dyDescent="0.2">
      <c r="A26" s="25" t="s">
        <v>147</v>
      </c>
      <c r="B26" s="26">
        <v>3.4</v>
      </c>
    </row>
    <row r="27" spans="1:5" x14ac:dyDescent="0.2">
      <c r="A27" s="25" t="s">
        <v>148</v>
      </c>
      <c r="B27" s="27">
        <v>3</v>
      </c>
    </row>
    <row r="28" spans="1:5" x14ac:dyDescent="0.2">
      <c r="A28" s="25" t="s">
        <v>149</v>
      </c>
      <c r="B28" s="26">
        <v>2.9</v>
      </c>
    </row>
    <row r="29" spans="1:5" x14ac:dyDescent="0.2">
      <c r="A29" s="25" t="s">
        <v>150</v>
      </c>
      <c r="B29" s="26">
        <v>6.3</v>
      </c>
    </row>
    <row r="30" spans="1:5" x14ac:dyDescent="0.2">
      <c r="A30" s="25" t="s">
        <v>151</v>
      </c>
      <c r="B30" s="26">
        <v>2.2000000000000002</v>
      </c>
    </row>
    <row r="31" spans="1:5" x14ac:dyDescent="0.2">
      <c r="A31" s="25" t="s">
        <v>152</v>
      </c>
      <c r="B31" s="26">
        <v>1.5</v>
      </c>
    </row>
    <row r="37" spans="5:5" ht="20" x14ac:dyDescent="0.2">
      <c r="E37" s="23" t="s">
        <v>167</v>
      </c>
    </row>
    <row r="38" spans="5:5" ht="20" x14ac:dyDescent="0.2">
      <c r="E38" s="23" t="s">
        <v>168</v>
      </c>
    </row>
  </sheetData>
  <phoneticPr fontId="2" type="noConversion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opLeftCell="A63" workbookViewId="0">
      <selection activeCell="H70" sqref="H70"/>
    </sheetView>
  </sheetViews>
  <sheetFormatPr baseColWidth="10" defaultRowHeight="16" x14ac:dyDescent="0.2"/>
  <cols>
    <col min="1" max="4" width="18" customWidth="1"/>
  </cols>
  <sheetData>
    <row r="1" spans="1:15" x14ac:dyDescent="0.2">
      <c r="A1" s="29" t="s">
        <v>171</v>
      </c>
      <c r="B1" s="29" t="s">
        <v>172</v>
      </c>
      <c r="C1" s="29" t="s">
        <v>173</v>
      </c>
      <c r="D1" s="29" t="s">
        <v>174</v>
      </c>
    </row>
    <row r="2" spans="1:15" x14ac:dyDescent="0.2">
      <c r="A2" s="30" t="s">
        <v>175</v>
      </c>
      <c r="B2" s="30">
        <v>1893</v>
      </c>
      <c r="C2" s="31">
        <v>36697</v>
      </c>
      <c r="D2" s="32">
        <v>79</v>
      </c>
    </row>
    <row r="3" spans="1:15" x14ac:dyDescent="0.2">
      <c r="A3" s="30" t="s">
        <v>176</v>
      </c>
      <c r="B3" s="30">
        <v>1845</v>
      </c>
      <c r="C3" s="31">
        <v>29754</v>
      </c>
      <c r="D3" s="32">
        <v>70</v>
      </c>
    </row>
    <row r="4" spans="1:15" x14ac:dyDescent="0.2">
      <c r="A4" s="30" t="s">
        <v>177</v>
      </c>
      <c r="B4" s="30">
        <v>1951</v>
      </c>
      <c r="C4" s="31">
        <v>23680</v>
      </c>
      <c r="D4" s="32">
        <v>68</v>
      </c>
    </row>
    <row r="5" spans="1:15" x14ac:dyDescent="0.2">
      <c r="A5" s="30" t="s">
        <v>178</v>
      </c>
      <c r="B5" s="30">
        <v>1904</v>
      </c>
      <c r="C5" s="31">
        <v>13572</v>
      </c>
      <c r="D5" s="32">
        <v>37</v>
      </c>
    </row>
    <row r="6" spans="1:15" ht="20" x14ac:dyDescent="0.2">
      <c r="A6" s="30" t="s">
        <v>179</v>
      </c>
      <c r="B6" s="30">
        <v>1863</v>
      </c>
      <c r="C6" s="31">
        <v>40542</v>
      </c>
      <c r="D6" s="32">
        <v>91</v>
      </c>
      <c r="F6" s="28" t="s">
        <v>287</v>
      </c>
    </row>
    <row r="7" spans="1:15" ht="18" x14ac:dyDescent="0.2">
      <c r="A7" s="30" t="s">
        <v>180</v>
      </c>
      <c r="B7" s="30">
        <v>1839</v>
      </c>
      <c r="C7" s="31">
        <v>39864</v>
      </c>
      <c r="D7" s="32">
        <v>84</v>
      </c>
      <c r="F7" s="34" t="s">
        <v>269</v>
      </c>
      <c r="G7" s="35" t="s">
        <v>270</v>
      </c>
      <c r="H7" s="36"/>
      <c r="I7" s="36"/>
      <c r="J7" s="36"/>
      <c r="K7" s="36"/>
      <c r="L7" s="36"/>
      <c r="M7" s="36"/>
      <c r="N7" s="36"/>
      <c r="O7" s="36"/>
    </row>
    <row r="8" spans="1:15" ht="18" x14ac:dyDescent="0.2">
      <c r="A8" s="30" t="s">
        <v>181</v>
      </c>
      <c r="B8" s="30">
        <v>1897</v>
      </c>
      <c r="C8" s="31">
        <v>25424</v>
      </c>
      <c r="D8" s="32">
        <v>78</v>
      </c>
      <c r="F8" s="37" t="s">
        <v>271</v>
      </c>
      <c r="G8" s="38" t="s">
        <v>272</v>
      </c>
      <c r="H8" s="38" t="s">
        <v>273</v>
      </c>
      <c r="I8" s="38" t="s">
        <v>274</v>
      </c>
      <c r="J8" s="38" t="s">
        <v>275</v>
      </c>
      <c r="K8" s="38" t="s">
        <v>276</v>
      </c>
      <c r="L8" s="38" t="s">
        <v>277</v>
      </c>
      <c r="M8" s="38" t="s">
        <v>278</v>
      </c>
      <c r="N8" s="38" t="s">
        <v>279</v>
      </c>
      <c r="O8" s="39" t="s">
        <v>46</v>
      </c>
    </row>
    <row r="9" spans="1:15" x14ac:dyDescent="0.2">
      <c r="A9" s="30" t="s">
        <v>182</v>
      </c>
      <c r="B9" s="30">
        <v>1875</v>
      </c>
      <c r="C9" s="31">
        <v>4560</v>
      </c>
      <c r="D9" s="32">
        <v>78</v>
      </c>
      <c r="F9" s="40" t="s">
        <v>280</v>
      </c>
      <c r="G9" s="41"/>
      <c r="H9" s="41"/>
      <c r="I9" s="41"/>
      <c r="J9" s="41"/>
      <c r="K9" s="41"/>
      <c r="L9" s="41"/>
      <c r="M9" s="41">
        <v>1</v>
      </c>
      <c r="N9" s="41"/>
      <c r="O9" s="41">
        <v>1</v>
      </c>
    </row>
    <row r="10" spans="1:15" x14ac:dyDescent="0.2">
      <c r="A10" s="30" t="s">
        <v>183</v>
      </c>
      <c r="B10" s="30">
        <v>1764</v>
      </c>
      <c r="C10" s="31">
        <v>42230</v>
      </c>
      <c r="D10" s="32">
        <v>95</v>
      </c>
      <c r="F10" s="40" t="s">
        <v>281</v>
      </c>
      <c r="G10" s="41"/>
      <c r="H10" s="41"/>
      <c r="I10" s="41"/>
      <c r="J10" s="41"/>
      <c r="K10" s="41"/>
      <c r="L10" s="41"/>
      <c r="M10" s="41">
        <v>2</v>
      </c>
      <c r="N10" s="41">
        <v>1</v>
      </c>
      <c r="O10" s="41">
        <v>3</v>
      </c>
    </row>
    <row r="11" spans="1:15" x14ac:dyDescent="0.2">
      <c r="A11" s="30" t="s">
        <v>184</v>
      </c>
      <c r="B11" s="30">
        <v>1846</v>
      </c>
      <c r="C11" s="31">
        <v>43866</v>
      </c>
      <c r="D11" s="32">
        <v>91</v>
      </c>
      <c r="F11" s="40" t="s">
        <v>282</v>
      </c>
      <c r="G11" s="41"/>
      <c r="H11" s="41"/>
      <c r="I11" s="41"/>
      <c r="J11" s="41"/>
      <c r="K11" s="41"/>
      <c r="L11" s="41"/>
      <c r="M11" s="41"/>
      <c r="N11" s="41">
        <v>4</v>
      </c>
      <c r="O11" s="41">
        <v>4</v>
      </c>
    </row>
    <row r="12" spans="1:15" x14ac:dyDescent="0.2">
      <c r="A12" s="30" t="s">
        <v>185</v>
      </c>
      <c r="B12" s="30">
        <v>1855</v>
      </c>
      <c r="C12" s="31">
        <v>30558</v>
      </c>
      <c r="D12" s="32">
        <v>73</v>
      </c>
      <c r="F12" s="40" t="s">
        <v>283</v>
      </c>
      <c r="G12" s="41"/>
      <c r="H12" s="41"/>
      <c r="I12" s="41"/>
      <c r="J12" s="41">
        <v>1</v>
      </c>
      <c r="K12" s="41">
        <v>3</v>
      </c>
      <c r="L12" s="41">
        <v>3</v>
      </c>
      <c r="M12" s="41">
        <v>6</v>
      </c>
      <c r="N12" s="41">
        <v>8</v>
      </c>
      <c r="O12" s="41">
        <v>21</v>
      </c>
    </row>
    <row r="13" spans="1:15" x14ac:dyDescent="0.2">
      <c r="A13" s="33" t="s">
        <v>186</v>
      </c>
      <c r="B13" s="30">
        <v>1887</v>
      </c>
      <c r="C13" s="31">
        <v>22520</v>
      </c>
      <c r="D13" s="32">
        <v>51.7</v>
      </c>
      <c r="F13" s="40" t="s">
        <v>284</v>
      </c>
      <c r="G13" s="41">
        <v>1</v>
      </c>
      <c r="H13" s="41"/>
      <c r="I13" s="41">
        <v>2</v>
      </c>
      <c r="J13" s="41">
        <v>2</v>
      </c>
      <c r="K13" s="41">
        <v>13</v>
      </c>
      <c r="L13" s="41">
        <v>14</v>
      </c>
      <c r="M13" s="41">
        <v>13</v>
      </c>
      <c r="N13" s="41">
        <v>4</v>
      </c>
      <c r="O13" s="41">
        <v>49</v>
      </c>
    </row>
    <row r="14" spans="1:15" x14ac:dyDescent="0.2">
      <c r="A14" s="30" t="s">
        <v>187</v>
      </c>
      <c r="B14" s="30">
        <v>1870</v>
      </c>
      <c r="C14" s="31">
        <v>30077</v>
      </c>
      <c r="D14" s="32">
        <v>70</v>
      </c>
      <c r="F14" s="40" t="s">
        <v>285</v>
      </c>
      <c r="G14" s="41"/>
      <c r="H14" s="41">
        <v>1</v>
      </c>
      <c r="I14" s="41"/>
      <c r="J14" s="41">
        <v>2</v>
      </c>
      <c r="K14" s="41">
        <v>3</v>
      </c>
      <c r="L14" s="41">
        <v>4</v>
      </c>
      <c r="M14" s="41">
        <v>8</v>
      </c>
      <c r="N14" s="41"/>
      <c r="O14" s="41">
        <v>18</v>
      </c>
    </row>
    <row r="15" spans="1:15" ht="17" thickBot="1" x14ac:dyDescent="0.25">
      <c r="A15" s="30" t="s">
        <v>188</v>
      </c>
      <c r="B15" s="30">
        <v>1964</v>
      </c>
      <c r="C15" s="31">
        <v>19814</v>
      </c>
      <c r="D15" s="32">
        <v>39</v>
      </c>
      <c r="F15" s="40" t="s">
        <v>286</v>
      </c>
      <c r="G15" s="41"/>
      <c r="H15" s="41"/>
      <c r="I15" s="41">
        <v>2</v>
      </c>
      <c r="J15" s="41">
        <v>4</v>
      </c>
      <c r="K15" s="41"/>
      <c r="L15" s="41">
        <v>1</v>
      </c>
      <c r="M15" s="41"/>
      <c r="N15" s="41"/>
      <c r="O15" s="41">
        <v>7</v>
      </c>
    </row>
    <row r="16" spans="1:15" ht="17" thickTop="1" x14ac:dyDescent="0.2">
      <c r="A16" s="30" t="s">
        <v>189</v>
      </c>
      <c r="B16" s="30">
        <v>1819</v>
      </c>
      <c r="C16" s="31">
        <v>41870</v>
      </c>
      <c r="D16" s="32">
        <v>88</v>
      </c>
      <c r="F16" s="42" t="s">
        <v>46</v>
      </c>
      <c r="G16" s="43">
        <v>1</v>
      </c>
      <c r="H16" s="43">
        <v>1</v>
      </c>
      <c r="I16" s="43">
        <v>4</v>
      </c>
      <c r="J16" s="43">
        <v>9</v>
      </c>
      <c r="K16" s="43">
        <v>19</v>
      </c>
      <c r="L16" s="43">
        <v>22</v>
      </c>
      <c r="M16" s="43">
        <v>30</v>
      </c>
      <c r="N16" s="43">
        <v>17</v>
      </c>
      <c r="O16" s="43">
        <v>103</v>
      </c>
    </row>
    <row r="17" spans="1:15" x14ac:dyDescent="0.2">
      <c r="A17" s="30" t="s">
        <v>190</v>
      </c>
      <c r="B17" s="30">
        <v>1754</v>
      </c>
      <c r="C17" s="31">
        <v>41160</v>
      </c>
      <c r="D17" s="32">
        <v>96</v>
      </c>
    </row>
    <row r="18" spans="1:15" x14ac:dyDescent="0.2">
      <c r="A18" s="30" t="s">
        <v>191</v>
      </c>
      <c r="B18" s="30">
        <v>1865</v>
      </c>
      <c r="C18" s="31">
        <v>39666</v>
      </c>
      <c r="D18" s="32">
        <v>93</v>
      </c>
    </row>
    <row r="19" spans="1:15" x14ac:dyDescent="0.2">
      <c r="A19" s="30" t="s">
        <v>192</v>
      </c>
      <c r="B19" s="30">
        <v>1878</v>
      </c>
      <c r="C19" s="31">
        <v>30578</v>
      </c>
      <c r="D19" s="32">
        <v>77</v>
      </c>
    </row>
    <row r="20" spans="1:15" x14ac:dyDescent="0.2">
      <c r="A20" s="30" t="s">
        <v>193</v>
      </c>
      <c r="B20" s="30">
        <v>1769</v>
      </c>
      <c r="C20" s="31">
        <v>40437</v>
      </c>
      <c r="D20" s="32">
        <v>95</v>
      </c>
    </row>
    <row r="21" spans="1:15" ht="20" x14ac:dyDescent="0.2">
      <c r="A21" s="30" t="s">
        <v>194</v>
      </c>
      <c r="B21" s="30">
        <v>1837</v>
      </c>
      <c r="C21" s="31">
        <v>38866</v>
      </c>
      <c r="D21" s="32">
        <v>91</v>
      </c>
      <c r="F21" s="28" t="s">
        <v>288</v>
      </c>
    </row>
    <row r="22" spans="1:15" x14ac:dyDescent="0.2">
      <c r="A22" s="30" t="s">
        <v>195</v>
      </c>
      <c r="B22" s="30">
        <v>1905</v>
      </c>
      <c r="C22" s="31">
        <v>22410</v>
      </c>
      <c r="D22" s="32">
        <v>48</v>
      </c>
      <c r="F22" s="44" t="s">
        <v>268</v>
      </c>
      <c r="G22" s="44" t="s">
        <v>289</v>
      </c>
      <c r="H22" s="44"/>
      <c r="I22" s="44"/>
      <c r="J22" s="44"/>
      <c r="K22" s="44"/>
      <c r="L22" s="44"/>
      <c r="M22" s="44"/>
      <c r="N22" s="44"/>
      <c r="O22" s="44"/>
    </row>
    <row r="23" spans="1:15" x14ac:dyDescent="0.2">
      <c r="A23" s="30" t="s">
        <v>196</v>
      </c>
      <c r="B23" s="30">
        <v>1821</v>
      </c>
      <c r="C23" s="31">
        <v>42905</v>
      </c>
      <c r="D23" s="32">
        <v>81</v>
      </c>
      <c r="F23" s="45" t="s">
        <v>172</v>
      </c>
      <c r="G23" s="46" t="s">
        <v>272</v>
      </c>
      <c r="H23" s="46" t="s">
        <v>273</v>
      </c>
      <c r="I23" s="46" t="s">
        <v>274</v>
      </c>
      <c r="J23" s="46" t="s">
        <v>275</v>
      </c>
      <c r="K23" s="46" t="s">
        <v>276</v>
      </c>
      <c r="L23" s="46" t="s">
        <v>277</v>
      </c>
      <c r="M23" s="46" t="s">
        <v>278</v>
      </c>
      <c r="N23" s="46" t="s">
        <v>279</v>
      </c>
      <c r="O23" s="46" t="s">
        <v>46</v>
      </c>
    </row>
    <row r="24" spans="1:15" x14ac:dyDescent="0.2">
      <c r="A24" s="30" t="s">
        <v>197</v>
      </c>
      <c r="B24" s="30">
        <v>1789</v>
      </c>
      <c r="C24" s="31">
        <v>40203</v>
      </c>
      <c r="D24" s="32">
        <v>93</v>
      </c>
      <c r="F24" s="47" t="s">
        <v>280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1</v>
      </c>
      <c r="N24" s="48">
        <v>0</v>
      </c>
      <c r="O24" s="48">
        <v>1</v>
      </c>
    </row>
    <row r="25" spans="1:15" x14ac:dyDescent="0.2">
      <c r="A25" s="30" t="s">
        <v>198</v>
      </c>
      <c r="B25" s="30">
        <v>1887</v>
      </c>
      <c r="C25" s="31">
        <v>30925</v>
      </c>
      <c r="D25" s="32">
        <v>82</v>
      </c>
      <c r="F25" s="47" t="s">
        <v>281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0.66666666666666663</v>
      </c>
      <c r="N25" s="48">
        <v>0.33333333333333331</v>
      </c>
      <c r="O25" s="48">
        <v>1</v>
      </c>
    </row>
    <row r="26" spans="1:15" x14ac:dyDescent="0.2">
      <c r="A26" s="30" t="s">
        <v>199</v>
      </c>
      <c r="B26" s="30">
        <v>1636</v>
      </c>
      <c r="C26" s="31">
        <v>38415</v>
      </c>
      <c r="D26" s="32">
        <v>97</v>
      </c>
      <c r="F26" s="47" t="s">
        <v>282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1</v>
      </c>
      <c r="O26" s="48">
        <v>1</v>
      </c>
    </row>
    <row r="27" spans="1:15" x14ac:dyDescent="0.2">
      <c r="A27" s="30" t="s">
        <v>200</v>
      </c>
      <c r="B27" s="30">
        <v>1935</v>
      </c>
      <c r="C27" s="31">
        <v>31800</v>
      </c>
      <c r="D27" s="32">
        <v>60</v>
      </c>
      <c r="F27" s="47" t="s">
        <v>283</v>
      </c>
      <c r="G27" s="48">
        <v>0</v>
      </c>
      <c r="H27" s="48">
        <v>0</v>
      </c>
      <c r="I27" s="48">
        <v>0</v>
      </c>
      <c r="J27" s="48">
        <v>4.7619047619047616E-2</v>
      </c>
      <c r="K27" s="48">
        <v>0.14285714285714285</v>
      </c>
      <c r="L27" s="48">
        <v>0.14285714285714285</v>
      </c>
      <c r="M27" s="48">
        <v>0.2857142857142857</v>
      </c>
      <c r="N27" s="48">
        <v>0.38095238095238093</v>
      </c>
      <c r="O27" s="48">
        <v>1</v>
      </c>
    </row>
    <row r="28" spans="1:15" x14ac:dyDescent="0.2">
      <c r="A28" s="30" t="s">
        <v>201</v>
      </c>
      <c r="B28" s="30">
        <v>1960</v>
      </c>
      <c r="C28" s="31">
        <v>23180</v>
      </c>
      <c r="D28" s="32">
        <v>45</v>
      </c>
      <c r="F28" s="47" t="s">
        <v>284</v>
      </c>
      <c r="G28" s="48">
        <v>2.0408163265306121E-2</v>
      </c>
      <c r="H28" s="48">
        <v>0</v>
      </c>
      <c r="I28" s="48">
        <v>4.0816326530612242E-2</v>
      </c>
      <c r="J28" s="48">
        <v>4.0816326530612242E-2</v>
      </c>
      <c r="K28" s="48">
        <v>0.26530612244897961</v>
      </c>
      <c r="L28" s="48">
        <v>0.2857142857142857</v>
      </c>
      <c r="M28" s="48">
        <v>0.26530612244897961</v>
      </c>
      <c r="N28" s="48">
        <v>8.1632653061224483E-2</v>
      </c>
      <c r="O28" s="48">
        <v>1</v>
      </c>
    </row>
    <row r="29" spans="1:15" x14ac:dyDescent="0.2">
      <c r="A29" s="30" t="s">
        <v>202</v>
      </c>
      <c r="B29" s="30">
        <v>1867</v>
      </c>
      <c r="C29" s="31">
        <v>17905</v>
      </c>
      <c r="D29" s="32">
        <v>65</v>
      </c>
      <c r="F29" s="47" t="s">
        <v>285</v>
      </c>
      <c r="G29" s="48">
        <v>0</v>
      </c>
      <c r="H29" s="48">
        <v>5.5555555555555552E-2</v>
      </c>
      <c r="I29" s="48">
        <v>0</v>
      </c>
      <c r="J29" s="48">
        <v>0.1111111111111111</v>
      </c>
      <c r="K29" s="48">
        <v>0.16666666666666666</v>
      </c>
      <c r="L29" s="48">
        <v>0.22222222222222221</v>
      </c>
      <c r="M29" s="48">
        <v>0.44444444444444442</v>
      </c>
      <c r="N29" s="48">
        <v>0</v>
      </c>
      <c r="O29" s="48">
        <v>1</v>
      </c>
    </row>
    <row r="30" spans="1:15" x14ac:dyDescent="0.2">
      <c r="A30" s="30" t="s">
        <v>203</v>
      </c>
      <c r="B30" s="30">
        <v>1940</v>
      </c>
      <c r="C30" s="31">
        <v>30192</v>
      </c>
      <c r="D30" s="32">
        <v>63</v>
      </c>
      <c r="F30" s="47" t="s">
        <v>286</v>
      </c>
      <c r="G30" s="48">
        <v>0</v>
      </c>
      <c r="H30" s="48">
        <v>0</v>
      </c>
      <c r="I30" s="48">
        <v>0.2857142857142857</v>
      </c>
      <c r="J30" s="48">
        <v>0.5714285714285714</v>
      </c>
      <c r="K30" s="48">
        <v>0</v>
      </c>
      <c r="L30" s="48">
        <v>0.14285714285714285</v>
      </c>
      <c r="M30" s="48">
        <v>0</v>
      </c>
      <c r="N30" s="48">
        <v>0</v>
      </c>
      <c r="O30" s="48">
        <v>1</v>
      </c>
    </row>
    <row r="31" spans="1:15" x14ac:dyDescent="0.2">
      <c r="A31" s="30" t="s">
        <v>204</v>
      </c>
      <c r="B31" s="30">
        <v>1934</v>
      </c>
      <c r="C31" s="31">
        <v>26600</v>
      </c>
      <c r="D31" s="32">
        <v>41</v>
      </c>
      <c r="F31" s="49" t="s">
        <v>46</v>
      </c>
      <c r="G31" s="50">
        <v>9.7087378640776691E-3</v>
      </c>
      <c r="H31" s="50">
        <v>9.7087378640776691E-3</v>
      </c>
      <c r="I31" s="50">
        <v>3.8834951456310676E-2</v>
      </c>
      <c r="J31" s="50">
        <v>8.7378640776699032E-2</v>
      </c>
      <c r="K31" s="50">
        <v>0.18446601941747573</v>
      </c>
      <c r="L31" s="50">
        <v>0.21359223300970873</v>
      </c>
      <c r="M31" s="50">
        <v>0.29126213592233008</v>
      </c>
      <c r="N31" s="50">
        <v>0.1650485436893204</v>
      </c>
      <c r="O31" s="50">
        <v>1</v>
      </c>
    </row>
    <row r="32" spans="1:15" x14ac:dyDescent="0.2">
      <c r="A32" s="30" t="s">
        <v>205</v>
      </c>
      <c r="B32" s="30">
        <v>1863</v>
      </c>
      <c r="C32" s="31">
        <v>35140</v>
      </c>
      <c r="D32" s="32">
        <v>69</v>
      </c>
    </row>
    <row r="33" spans="1:20" x14ac:dyDescent="0.2">
      <c r="A33" s="30" t="s">
        <v>206</v>
      </c>
      <c r="B33" s="30">
        <v>1826</v>
      </c>
      <c r="C33" s="31">
        <v>39115</v>
      </c>
      <c r="D33" s="32">
        <v>89</v>
      </c>
    </row>
    <row r="34" spans="1:20" x14ac:dyDescent="0.2">
      <c r="A34" s="30" t="s">
        <v>207</v>
      </c>
      <c r="B34" s="30">
        <v>1865</v>
      </c>
      <c r="C34" s="31">
        <v>39780</v>
      </c>
      <c r="D34" s="32">
        <v>88</v>
      </c>
    </row>
    <row r="35" spans="1:20" ht="20" x14ac:dyDescent="0.2">
      <c r="A35" s="30" t="s">
        <v>208</v>
      </c>
      <c r="B35" s="30">
        <v>1971</v>
      </c>
      <c r="C35" s="31">
        <v>19154</v>
      </c>
      <c r="D35" s="32">
        <v>54</v>
      </c>
      <c r="F35" s="28" t="s">
        <v>290</v>
      </c>
    </row>
    <row r="36" spans="1:20" ht="20" x14ac:dyDescent="0.2">
      <c r="A36" s="30" t="s">
        <v>209</v>
      </c>
      <c r="B36" s="30">
        <v>1891</v>
      </c>
      <c r="C36" s="31">
        <v>23494</v>
      </c>
      <c r="D36" s="32">
        <v>56</v>
      </c>
      <c r="F36" s="28" t="s">
        <v>291</v>
      </c>
    </row>
    <row r="37" spans="1:20" x14ac:dyDescent="0.2">
      <c r="A37" s="30" t="s">
        <v>210</v>
      </c>
      <c r="B37" s="30">
        <v>1870</v>
      </c>
      <c r="C37" s="31">
        <v>33294</v>
      </c>
      <c r="D37" s="32">
        <v>68</v>
      </c>
    </row>
    <row r="38" spans="1:20" x14ac:dyDescent="0.2">
      <c r="A38" s="30" t="s">
        <v>211</v>
      </c>
      <c r="B38" s="30">
        <v>1852</v>
      </c>
      <c r="C38" s="31">
        <v>39350</v>
      </c>
      <c r="D38" s="32">
        <v>82</v>
      </c>
    </row>
    <row r="39" spans="1:20" x14ac:dyDescent="0.2">
      <c r="A39" s="30" t="s">
        <v>212</v>
      </c>
      <c r="B39" s="30">
        <v>1853</v>
      </c>
      <c r="C39" s="31">
        <v>29800</v>
      </c>
      <c r="D39" s="32">
        <v>73</v>
      </c>
    </row>
    <row r="40" spans="1:20" x14ac:dyDescent="0.2">
      <c r="A40" s="30" t="s">
        <v>213</v>
      </c>
      <c r="B40" s="30">
        <v>1929</v>
      </c>
      <c r="C40" s="31">
        <v>27650</v>
      </c>
      <c r="D40" s="32">
        <v>80</v>
      </c>
    </row>
    <row r="41" spans="1:20" ht="20" x14ac:dyDescent="0.2">
      <c r="A41" s="30" t="s">
        <v>214</v>
      </c>
      <c r="B41" s="30">
        <v>1881</v>
      </c>
      <c r="C41" s="31">
        <v>31822</v>
      </c>
      <c r="D41" s="32">
        <v>81</v>
      </c>
      <c r="F41" s="28" t="s">
        <v>292</v>
      </c>
    </row>
    <row r="42" spans="1:20" x14ac:dyDescent="0.2">
      <c r="A42" s="30" t="s">
        <v>215</v>
      </c>
      <c r="B42" s="30">
        <v>1833</v>
      </c>
      <c r="C42" s="31">
        <v>30560</v>
      </c>
      <c r="D42" s="32">
        <v>61</v>
      </c>
      <c r="F42" s="51" t="s">
        <v>269</v>
      </c>
      <c r="G42" s="52" t="s">
        <v>174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x14ac:dyDescent="0.2">
      <c r="A43" s="30" t="s">
        <v>216</v>
      </c>
      <c r="B43" s="30">
        <v>1853</v>
      </c>
      <c r="C43" s="31">
        <v>28650</v>
      </c>
      <c r="D43" s="32">
        <v>59</v>
      </c>
      <c r="F43" s="54" t="s">
        <v>293</v>
      </c>
      <c r="G43" s="55" t="s">
        <v>294</v>
      </c>
      <c r="H43" s="55" t="s">
        <v>295</v>
      </c>
      <c r="I43" s="55" t="s">
        <v>296</v>
      </c>
      <c r="J43" s="55" t="s">
        <v>297</v>
      </c>
      <c r="K43" s="55" t="s">
        <v>298</v>
      </c>
      <c r="L43" s="55" t="s">
        <v>299</v>
      </c>
      <c r="M43" s="55" t="s">
        <v>300</v>
      </c>
      <c r="N43" s="55" t="s">
        <v>301</v>
      </c>
      <c r="O43" s="55" t="s">
        <v>302</v>
      </c>
      <c r="P43" s="55" t="s">
        <v>303</v>
      </c>
      <c r="Q43" s="55" t="s">
        <v>304</v>
      </c>
      <c r="R43" s="55" t="s">
        <v>305</v>
      </c>
      <c r="S43" s="55" t="s">
        <v>306</v>
      </c>
      <c r="T43" s="56" t="s">
        <v>46</v>
      </c>
    </row>
    <row r="44" spans="1:20" x14ac:dyDescent="0.2">
      <c r="A44" s="30" t="s">
        <v>217</v>
      </c>
      <c r="B44" s="30">
        <v>1960</v>
      </c>
      <c r="C44" s="31">
        <v>24410</v>
      </c>
      <c r="D44" s="32">
        <v>53</v>
      </c>
      <c r="F44" s="40" t="s">
        <v>280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>
        <v>1</v>
      </c>
      <c r="T44" s="41">
        <v>1</v>
      </c>
    </row>
    <row r="45" spans="1:20" x14ac:dyDescent="0.2">
      <c r="A45" s="30" t="s">
        <v>218</v>
      </c>
      <c r="B45" s="30">
        <v>1856</v>
      </c>
      <c r="C45" s="31">
        <v>25650</v>
      </c>
      <c r="D45" s="32">
        <v>68</v>
      </c>
      <c r="F45" s="40" t="s">
        <v>281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>
        <v>3</v>
      </c>
      <c r="T45" s="41">
        <v>3</v>
      </c>
    </row>
    <row r="46" spans="1:20" x14ac:dyDescent="0.2">
      <c r="A46" s="30" t="s">
        <v>219</v>
      </c>
      <c r="B46" s="30">
        <v>1898</v>
      </c>
      <c r="C46" s="31">
        <v>36792</v>
      </c>
      <c r="D46" s="32">
        <v>77</v>
      </c>
      <c r="F46" s="40" t="s">
        <v>282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>
        <v>1</v>
      </c>
      <c r="S46" s="41">
        <v>3</v>
      </c>
      <c r="T46" s="41">
        <v>4</v>
      </c>
    </row>
    <row r="47" spans="1:20" x14ac:dyDescent="0.2">
      <c r="A47" s="30" t="s">
        <v>220</v>
      </c>
      <c r="B47" s="30">
        <v>1851</v>
      </c>
      <c r="C47" s="31">
        <v>40224</v>
      </c>
      <c r="D47" s="32">
        <v>93</v>
      </c>
      <c r="F47" s="40" t="s">
        <v>283</v>
      </c>
      <c r="G47" s="41"/>
      <c r="H47" s="41"/>
      <c r="I47" s="41"/>
      <c r="J47" s="41"/>
      <c r="K47" s="41"/>
      <c r="L47" s="41">
        <v>1</v>
      </c>
      <c r="M47" s="41">
        <v>2</v>
      </c>
      <c r="N47" s="41">
        <v>4</v>
      </c>
      <c r="O47" s="41">
        <v>2</v>
      </c>
      <c r="P47" s="41">
        <v>3</v>
      </c>
      <c r="Q47" s="41">
        <v>4</v>
      </c>
      <c r="R47" s="41">
        <v>3</v>
      </c>
      <c r="S47" s="41">
        <v>2</v>
      </c>
      <c r="T47" s="41">
        <v>21</v>
      </c>
    </row>
    <row r="48" spans="1:20" x14ac:dyDescent="0.2">
      <c r="A48" s="30" t="s">
        <v>221</v>
      </c>
      <c r="B48" s="30">
        <v>1963</v>
      </c>
      <c r="C48" s="31">
        <v>20044</v>
      </c>
      <c r="D48" s="32">
        <v>53</v>
      </c>
      <c r="F48" s="40" t="s">
        <v>284</v>
      </c>
      <c r="G48" s="41"/>
      <c r="H48" s="41"/>
      <c r="I48" s="41">
        <v>1</v>
      </c>
      <c r="J48" s="41">
        <v>2</v>
      </c>
      <c r="K48" s="41">
        <v>4</v>
      </c>
      <c r="L48" s="41">
        <v>3</v>
      </c>
      <c r="M48" s="41">
        <v>11</v>
      </c>
      <c r="N48" s="41">
        <v>5</v>
      </c>
      <c r="O48" s="41">
        <v>9</v>
      </c>
      <c r="P48" s="41">
        <v>6</v>
      </c>
      <c r="Q48" s="41">
        <v>3</v>
      </c>
      <c r="R48" s="41">
        <v>4</v>
      </c>
      <c r="S48" s="41">
        <v>1</v>
      </c>
      <c r="T48" s="41">
        <v>49</v>
      </c>
    </row>
    <row r="49" spans="1:20" x14ac:dyDescent="0.2">
      <c r="A49" s="30" t="s">
        <v>222</v>
      </c>
      <c r="B49" s="30">
        <v>1849</v>
      </c>
      <c r="C49" s="31">
        <v>33612</v>
      </c>
      <c r="D49" s="32">
        <v>65</v>
      </c>
      <c r="F49" s="40" t="s">
        <v>285</v>
      </c>
      <c r="G49" s="41">
        <v>1</v>
      </c>
      <c r="H49" s="41">
        <v>1</v>
      </c>
      <c r="I49" s="41">
        <v>1</v>
      </c>
      <c r="J49" s="41"/>
      <c r="K49" s="41">
        <v>1</v>
      </c>
      <c r="L49" s="41">
        <v>3</v>
      </c>
      <c r="M49" s="41"/>
      <c r="N49" s="41">
        <v>3</v>
      </c>
      <c r="O49" s="41">
        <v>2</v>
      </c>
      <c r="P49" s="41">
        <v>4</v>
      </c>
      <c r="Q49" s="41">
        <v>1</v>
      </c>
      <c r="R49" s="41">
        <v>1</v>
      </c>
      <c r="S49" s="41"/>
      <c r="T49" s="41">
        <v>18</v>
      </c>
    </row>
    <row r="50" spans="1:20" ht="17" thickBot="1" x14ac:dyDescent="0.25">
      <c r="A50" s="30" t="s">
        <v>223</v>
      </c>
      <c r="B50" s="30">
        <v>1937</v>
      </c>
      <c r="C50" s="31">
        <v>39080</v>
      </c>
      <c r="D50" s="32">
        <v>80</v>
      </c>
      <c r="F50" s="40" t="s">
        <v>286</v>
      </c>
      <c r="G50" s="41">
        <v>1</v>
      </c>
      <c r="H50" s="41"/>
      <c r="I50" s="41">
        <v>1</v>
      </c>
      <c r="J50" s="41">
        <v>3</v>
      </c>
      <c r="K50" s="41"/>
      <c r="L50" s="41"/>
      <c r="M50" s="41">
        <v>2</v>
      </c>
      <c r="N50" s="41"/>
      <c r="O50" s="41"/>
      <c r="P50" s="41"/>
      <c r="Q50" s="41"/>
      <c r="R50" s="41"/>
      <c r="S50" s="41"/>
      <c r="T50" s="41">
        <v>7</v>
      </c>
    </row>
    <row r="51" spans="1:20" ht="17" thickTop="1" x14ac:dyDescent="0.2">
      <c r="A51" s="30" t="s">
        <v>224</v>
      </c>
      <c r="B51" s="30">
        <v>1746</v>
      </c>
      <c r="C51" s="31">
        <v>37000</v>
      </c>
      <c r="D51" s="32">
        <v>96.1</v>
      </c>
      <c r="F51" s="42" t="s">
        <v>46</v>
      </c>
      <c r="G51" s="43">
        <v>2</v>
      </c>
      <c r="H51" s="43">
        <v>1</v>
      </c>
      <c r="I51" s="43">
        <v>3</v>
      </c>
      <c r="J51" s="43">
        <v>5</v>
      </c>
      <c r="K51" s="43">
        <v>5</v>
      </c>
      <c r="L51" s="43">
        <v>7</v>
      </c>
      <c r="M51" s="43">
        <v>15</v>
      </c>
      <c r="N51" s="43">
        <v>12</v>
      </c>
      <c r="O51" s="43">
        <v>13</v>
      </c>
      <c r="P51" s="43">
        <v>13</v>
      </c>
      <c r="Q51" s="43">
        <v>8</v>
      </c>
      <c r="R51" s="43">
        <v>9</v>
      </c>
      <c r="S51" s="43">
        <v>10</v>
      </c>
      <c r="T51" s="43">
        <v>103</v>
      </c>
    </row>
    <row r="52" spans="1:20" x14ac:dyDescent="0.2">
      <c r="A52" s="30" t="s">
        <v>225</v>
      </c>
      <c r="B52" s="30">
        <v>1917</v>
      </c>
      <c r="C52" s="31">
        <v>39435</v>
      </c>
      <c r="D52" s="32">
        <v>88</v>
      </c>
    </row>
    <row r="53" spans="1:20" x14ac:dyDescent="0.2">
      <c r="A53" s="30" t="s">
        <v>226</v>
      </c>
      <c r="B53" s="30">
        <v>1929</v>
      </c>
      <c r="C53" s="31">
        <v>36130</v>
      </c>
      <c r="D53" s="32">
        <v>75</v>
      </c>
    </row>
    <row r="54" spans="1:20" ht="20" x14ac:dyDescent="0.2">
      <c r="A54" s="30" t="s">
        <v>227</v>
      </c>
      <c r="B54" s="30">
        <v>1912</v>
      </c>
      <c r="C54" s="31">
        <v>35551</v>
      </c>
      <c r="D54" s="32">
        <v>93</v>
      </c>
      <c r="F54" s="28" t="s">
        <v>307</v>
      </c>
    </row>
    <row r="55" spans="1:20" x14ac:dyDescent="0.2">
      <c r="A55" s="30" t="s">
        <v>228</v>
      </c>
      <c r="B55" s="30">
        <v>1865</v>
      </c>
      <c r="C55" s="31">
        <v>30470</v>
      </c>
      <c r="D55" s="32">
        <v>64</v>
      </c>
      <c r="F55" s="44" t="s">
        <v>268</v>
      </c>
      <c r="G55" s="44" t="s">
        <v>308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</row>
    <row r="56" spans="1:20" x14ac:dyDescent="0.2">
      <c r="A56" s="30" t="s">
        <v>229</v>
      </c>
      <c r="B56" s="30">
        <v>1921</v>
      </c>
      <c r="C56" s="31">
        <v>21550</v>
      </c>
      <c r="D56" s="32">
        <v>61</v>
      </c>
      <c r="F56" s="45" t="s">
        <v>309</v>
      </c>
      <c r="G56" s="57" t="s">
        <v>294</v>
      </c>
      <c r="H56" s="57" t="s">
        <v>295</v>
      </c>
      <c r="I56" s="57" t="s">
        <v>296</v>
      </c>
      <c r="J56" s="57" t="s">
        <v>297</v>
      </c>
      <c r="K56" s="57" t="s">
        <v>298</v>
      </c>
      <c r="L56" s="57" t="s">
        <v>299</v>
      </c>
      <c r="M56" s="57" t="s">
        <v>300</v>
      </c>
      <c r="N56" s="57" t="s">
        <v>301</v>
      </c>
      <c r="O56" s="57" t="s">
        <v>302</v>
      </c>
      <c r="P56" s="57" t="s">
        <v>303</v>
      </c>
      <c r="Q56" s="57" t="s">
        <v>304</v>
      </c>
      <c r="R56" s="57" t="s">
        <v>305</v>
      </c>
      <c r="S56" s="57" t="s">
        <v>306</v>
      </c>
      <c r="T56" s="57" t="s">
        <v>46</v>
      </c>
    </row>
    <row r="57" spans="1:20" x14ac:dyDescent="0.2">
      <c r="A57" s="30" t="s">
        <v>230</v>
      </c>
      <c r="B57" s="30">
        <v>1963</v>
      </c>
      <c r="C57" s="31">
        <v>31440</v>
      </c>
      <c r="D57" s="32">
        <v>67</v>
      </c>
      <c r="F57" s="47" t="s">
        <v>280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1</v>
      </c>
      <c r="T57" s="48">
        <v>1</v>
      </c>
    </row>
    <row r="58" spans="1:20" x14ac:dyDescent="0.2">
      <c r="A58" s="30" t="s">
        <v>231</v>
      </c>
      <c r="B58" s="30">
        <v>1847</v>
      </c>
      <c r="C58" s="31">
        <v>26534</v>
      </c>
      <c r="D58" s="32">
        <v>68</v>
      </c>
      <c r="F58" s="47" t="s">
        <v>281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1</v>
      </c>
      <c r="T58" s="48">
        <v>1</v>
      </c>
    </row>
    <row r="59" spans="1:20" x14ac:dyDescent="0.2">
      <c r="A59" s="30" t="s">
        <v>232</v>
      </c>
      <c r="B59" s="30">
        <v>1818</v>
      </c>
      <c r="C59" s="31">
        <v>32656</v>
      </c>
      <c r="D59" s="32">
        <v>72</v>
      </c>
      <c r="F59" s="47" t="s">
        <v>282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0.25</v>
      </c>
      <c r="S59" s="48">
        <v>0.75</v>
      </c>
      <c r="T59" s="48">
        <v>1</v>
      </c>
    </row>
    <row r="60" spans="1:20" x14ac:dyDescent="0.2">
      <c r="A60" s="30" t="s">
        <v>233</v>
      </c>
      <c r="B60" s="30">
        <v>1872</v>
      </c>
      <c r="C60" s="31">
        <v>28332</v>
      </c>
      <c r="D60" s="32">
        <v>46</v>
      </c>
      <c r="F60" s="47" t="s">
        <v>283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4.7619047619047616E-2</v>
      </c>
      <c r="M60" s="48">
        <v>9.5238095238095233E-2</v>
      </c>
      <c r="N60" s="48">
        <v>0.19047619047619047</v>
      </c>
      <c r="O60" s="48">
        <v>9.5238095238095233E-2</v>
      </c>
      <c r="P60" s="48">
        <v>0.14285714285714285</v>
      </c>
      <c r="Q60" s="48">
        <v>0.19047619047619047</v>
      </c>
      <c r="R60" s="48">
        <v>0.14285714285714285</v>
      </c>
      <c r="S60" s="48">
        <v>9.5238095238095233E-2</v>
      </c>
      <c r="T60" s="48">
        <v>1</v>
      </c>
    </row>
    <row r="61" spans="1:20" x14ac:dyDescent="0.2">
      <c r="A61" s="30" t="s">
        <v>234</v>
      </c>
      <c r="B61" s="30">
        <v>1841</v>
      </c>
      <c r="C61" s="31">
        <v>23932</v>
      </c>
      <c r="D61" s="32">
        <v>73</v>
      </c>
      <c r="F61" s="47" t="s">
        <v>284</v>
      </c>
      <c r="G61" s="48">
        <v>0</v>
      </c>
      <c r="H61" s="48">
        <v>0</v>
      </c>
      <c r="I61" s="48">
        <v>2.0408163265306121E-2</v>
      </c>
      <c r="J61" s="48">
        <v>4.0816326530612242E-2</v>
      </c>
      <c r="K61" s="48">
        <v>8.1632653061224483E-2</v>
      </c>
      <c r="L61" s="48">
        <v>6.1224489795918366E-2</v>
      </c>
      <c r="M61" s="48">
        <v>0.22448979591836735</v>
      </c>
      <c r="N61" s="48">
        <v>0.10204081632653061</v>
      </c>
      <c r="O61" s="48">
        <v>0.18367346938775511</v>
      </c>
      <c r="P61" s="48">
        <v>0.12244897959183673</v>
      </c>
      <c r="Q61" s="48">
        <v>6.1224489795918366E-2</v>
      </c>
      <c r="R61" s="48">
        <v>8.1632653061224483E-2</v>
      </c>
      <c r="S61" s="48">
        <v>2.0408163265306121E-2</v>
      </c>
      <c r="T61" s="48">
        <v>1</v>
      </c>
    </row>
    <row r="62" spans="1:20" x14ac:dyDescent="0.2">
      <c r="A62" s="30" t="s">
        <v>235</v>
      </c>
      <c r="B62" s="30">
        <v>1851</v>
      </c>
      <c r="C62" s="31">
        <v>37368</v>
      </c>
      <c r="D62" s="32">
        <v>87</v>
      </c>
      <c r="F62" s="47" t="s">
        <v>285</v>
      </c>
      <c r="G62" s="48">
        <v>5.5555555555555552E-2</v>
      </c>
      <c r="H62" s="48">
        <v>5.5555555555555552E-2</v>
      </c>
      <c r="I62" s="48">
        <v>5.5555555555555552E-2</v>
      </c>
      <c r="J62" s="48">
        <v>0</v>
      </c>
      <c r="K62" s="48">
        <v>5.5555555555555552E-2</v>
      </c>
      <c r="L62" s="48">
        <v>0.16666666666666666</v>
      </c>
      <c r="M62" s="48">
        <v>0</v>
      </c>
      <c r="N62" s="48">
        <v>0.16666666666666666</v>
      </c>
      <c r="O62" s="48">
        <v>0.1111111111111111</v>
      </c>
      <c r="P62" s="48">
        <v>0.22222222222222221</v>
      </c>
      <c r="Q62" s="48">
        <v>5.5555555555555552E-2</v>
      </c>
      <c r="R62" s="48">
        <v>5.5555555555555552E-2</v>
      </c>
      <c r="S62" s="48">
        <v>0</v>
      </c>
      <c r="T62" s="48">
        <v>1</v>
      </c>
    </row>
    <row r="63" spans="1:20" x14ac:dyDescent="0.2">
      <c r="A63" s="30" t="s">
        <v>236</v>
      </c>
      <c r="B63" s="30">
        <v>1856</v>
      </c>
      <c r="C63" s="31">
        <v>31890</v>
      </c>
      <c r="D63" s="32">
        <v>63</v>
      </c>
      <c r="F63" s="47" t="s">
        <v>286</v>
      </c>
      <c r="G63" s="48">
        <v>0.14285714285714285</v>
      </c>
      <c r="H63" s="48">
        <v>0</v>
      </c>
      <c r="I63" s="48">
        <v>0.14285714285714285</v>
      </c>
      <c r="J63" s="48">
        <v>0.42857142857142855</v>
      </c>
      <c r="K63" s="48">
        <v>0</v>
      </c>
      <c r="L63" s="48">
        <v>0</v>
      </c>
      <c r="M63" s="48">
        <v>0.2857142857142857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1</v>
      </c>
    </row>
    <row r="64" spans="1:20" x14ac:dyDescent="0.2">
      <c r="A64" s="30" t="s">
        <v>237</v>
      </c>
      <c r="B64" s="30">
        <v>1937</v>
      </c>
      <c r="C64" s="31">
        <v>28985</v>
      </c>
      <c r="D64" s="32">
        <v>73</v>
      </c>
      <c r="F64" s="49" t="s">
        <v>46</v>
      </c>
      <c r="G64" s="50">
        <v>1.9417475728155338E-2</v>
      </c>
      <c r="H64" s="50">
        <v>9.7087378640776691E-3</v>
      </c>
      <c r="I64" s="50">
        <v>2.9126213592233011E-2</v>
      </c>
      <c r="J64" s="50">
        <v>4.8543689320388349E-2</v>
      </c>
      <c r="K64" s="50">
        <v>4.8543689320388349E-2</v>
      </c>
      <c r="L64" s="50">
        <v>6.7961165048543687E-2</v>
      </c>
      <c r="M64" s="50">
        <v>0.14563106796116504</v>
      </c>
      <c r="N64" s="50">
        <v>0.11650485436893204</v>
      </c>
      <c r="O64" s="50">
        <v>0.12621359223300971</v>
      </c>
      <c r="P64" s="50">
        <v>0.12621359223300971</v>
      </c>
      <c r="Q64" s="50">
        <v>7.7669902912621352E-2</v>
      </c>
      <c r="R64" s="50">
        <v>8.7378640776699032E-2</v>
      </c>
      <c r="S64" s="50">
        <v>9.7087378640776698E-2</v>
      </c>
      <c r="T64" s="50">
        <v>1</v>
      </c>
    </row>
    <row r="65" spans="1:6" x14ac:dyDescent="0.2">
      <c r="A65" s="30" t="s">
        <v>238</v>
      </c>
      <c r="B65" s="30">
        <v>1911</v>
      </c>
      <c r="C65" s="31">
        <v>39430</v>
      </c>
      <c r="D65" s="32">
        <v>74</v>
      </c>
    </row>
    <row r="66" spans="1:6" x14ac:dyDescent="0.2">
      <c r="A66" s="30" t="s">
        <v>239</v>
      </c>
      <c r="B66" s="30">
        <v>1858</v>
      </c>
      <c r="C66" s="31">
        <v>26895</v>
      </c>
      <c r="D66" s="32">
        <v>68</v>
      </c>
    </row>
    <row r="67" spans="1:6" ht="20" x14ac:dyDescent="0.2">
      <c r="A67" s="30" t="s">
        <v>240</v>
      </c>
      <c r="B67" s="30">
        <v>1884</v>
      </c>
      <c r="C67" s="31">
        <v>17280</v>
      </c>
      <c r="D67" s="32">
        <v>54</v>
      </c>
      <c r="F67" s="28" t="s">
        <v>310</v>
      </c>
    </row>
    <row r="68" spans="1:6" ht="20" x14ac:dyDescent="0.2">
      <c r="A68" s="30" t="s">
        <v>241</v>
      </c>
      <c r="B68" s="30">
        <v>1870</v>
      </c>
      <c r="C68" s="31">
        <v>31980</v>
      </c>
      <c r="D68" s="32">
        <v>58</v>
      </c>
      <c r="F68" s="28" t="s">
        <v>311</v>
      </c>
    </row>
    <row r="69" spans="1:6" x14ac:dyDescent="0.2">
      <c r="A69" s="30" t="s">
        <v>242</v>
      </c>
      <c r="B69" s="30">
        <v>1891</v>
      </c>
      <c r="C69" s="31">
        <v>41006</v>
      </c>
      <c r="D69" s="32">
        <v>95</v>
      </c>
    </row>
    <row r="70" spans="1:6" x14ac:dyDescent="0.2">
      <c r="A70" s="30" t="s">
        <v>243</v>
      </c>
      <c r="B70" s="30">
        <v>1883</v>
      </c>
      <c r="C70" s="31">
        <v>35081</v>
      </c>
      <c r="D70" s="32">
        <v>61</v>
      </c>
    </row>
    <row r="71" spans="1:6" x14ac:dyDescent="0.2">
      <c r="A71" s="30" t="s">
        <v>244</v>
      </c>
      <c r="B71" s="30">
        <v>1870</v>
      </c>
      <c r="C71" s="31">
        <v>36302</v>
      </c>
      <c r="D71" s="32">
        <v>83</v>
      </c>
    </row>
    <row r="72" spans="1:6" ht="20" x14ac:dyDescent="0.2">
      <c r="A72" s="30" t="s">
        <v>245</v>
      </c>
      <c r="B72" s="30">
        <v>1873</v>
      </c>
      <c r="C72" s="31">
        <v>32490</v>
      </c>
      <c r="D72" s="32">
        <v>74</v>
      </c>
      <c r="F72" s="28" t="s">
        <v>312</v>
      </c>
    </row>
    <row r="73" spans="1:6" x14ac:dyDescent="0.2">
      <c r="A73" s="30" t="s">
        <v>246</v>
      </c>
      <c r="B73" s="30">
        <v>1834</v>
      </c>
      <c r="C73" s="31">
        <v>41884</v>
      </c>
      <c r="D73" s="32">
        <v>70</v>
      </c>
    </row>
    <row r="74" spans="1:6" x14ac:dyDescent="0.2">
      <c r="A74" s="30" t="s">
        <v>247</v>
      </c>
      <c r="B74" s="30">
        <v>1850</v>
      </c>
      <c r="C74" s="31">
        <v>29930</v>
      </c>
      <c r="D74" s="32">
        <v>78</v>
      </c>
    </row>
    <row r="75" spans="1:6" x14ac:dyDescent="0.2">
      <c r="A75" s="30" t="s">
        <v>248</v>
      </c>
      <c r="B75" s="30">
        <v>1864</v>
      </c>
      <c r="C75" s="31">
        <v>37833</v>
      </c>
      <c r="D75" s="32">
        <v>76</v>
      </c>
    </row>
    <row r="76" spans="1:6" x14ac:dyDescent="0.2">
      <c r="A76" s="30" t="s">
        <v>249</v>
      </c>
      <c r="B76" s="30">
        <v>1854</v>
      </c>
      <c r="C76" s="31">
        <v>28076</v>
      </c>
      <c r="D76" s="32">
        <v>66</v>
      </c>
    </row>
    <row r="77" spans="1:6" x14ac:dyDescent="0.2">
      <c r="A77" s="30" t="s">
        <v>250</v>
      </c>
      <c r="B77" s="30">
        <v>1877</v>
      </c>
      <c r="C77" s="31">
        <v>30754</v>
      </c>
      <c r="D77" s="32">
        <v>58</v>
      </c>
    </row>
    <row r="78" spans="1:6" x14ac:dyDescent="0.2">
      <c r="A78" s="30" t="s">
        <v>251</v>
      </c>
      <c r="B78" s="30">
        <v>1925</v>
      </c>
      <c r="C78" s="31">
        <v>37836</v>
      </c>
      <c r="D78" s="32">
        <v>80</v>
      </c>
    </row>
    <row r="79" spans="1:6" x14ac:dyDescent="0.2">
      <c r="A79" s="30" t="s">
        <v>252</v>
      </c>
      <c r="B79" s="30">
        <v>1842</v>
      </c>
      <c r="C79" s="31">
        <v>41417</v>
      </c>
      <c r="D79" s="32">
        <v>96</v>
      </c>
    </row>
    <row r="80" spans="1:6" x14ac:dyDescent="0.2">
      <c r="A80" s="30" t="s">
        <v>253</v>
      </c>
      <c r="B80" s="30">
        <v>1740</v>
      </c>
      <c r="C80" s="31">
        <v>42098</v>
      </c>
      <c r="D80" s="32">
        <v>96</v>
      </c>
    </row>
    <row r="81" spans="1:6" x14ac:dyDescent="0.2">
      <c r="A81" s="30" t="s">
        <v>254</v>
      </c>
      <c r="B81" s="30">
        <v>1901</v>
      </c>
      <c r="C81" s="31">
        <v>33538</v>
      </c>
      <c r="D81" s="32">
        <v>77</v>
      </c>
    </row>
    <row r="82" spans="1:6" x14ac:dyDescent="0.2">
      <c r="A82" s="30" t="s">
        <v>255</v>
      </c>
      <c r="B82" s="30">
        <v>1830</v>
      </c>
      <c r="C82" s="31">
        <v>43170</v>
      </c>
      <c r="D82" s="32">
        <v>87</v>
      </c>
    </row>
    <row r="83" spans="1:6" x14ac:dyDescent="0.2">
      <c r="A83" s="30" t="s">
        <v>256</v>
      </c>
      <c r="B83" s="30">
        <v>1949</v>
      </c>
      <c r="C83" s="31">
        <v>38578</v>
      </c>
      <c r="D83" s="32">
        <v>73</v>
      </c>
    </row>
    <row r="84" spans="1:6" x14ac:dyDescent="0.2">
      <c r="A84" s="30" t="s">
        <v>257</v>
      </c>
      <c r="B84" s="30">
        <v>1855</v>
      </c>
      <c r="C84" s="31">
        <v>37424</v>
      </c>
      <c r="D84" s="32">
        <v>69</v>
      </c>
    </row>
    <row r="85" spans="1:6" x14ac:dyDescent="0.2">
      <c r="A85" s="30" t="s">
        <v>258</v>
      </c>
      <c r="B85" s="30">
        <v>1880</v>
      </c>
      <c r="C85" s="31">
        <v>41022</v>
      </c>
      <c r="D85" s="32">
        <v>89</v>
      </c>
    </row>
    <row r="86" spans="1:6" x14ac:dyDescent="0.2">
      <c r="A86" s="30" t="s">
        <v>259</v>
      </c>
      <c r="B86" s="30">
        <v>1894</v>
      </c>
      <c r="C86" s="31">
        <v>28310</v>
      </c>
      <c r="D86" s="32">
        <v>65</v>
      </c>
    </row>
    <row r="87" spans="1:6" x14ac:dyDescent="0.2">
      <c r="A87" s="30" t="s">
        <v>260</v>
      </c>
      <c r="B87" s="30">
        <v>1859</v>
      </c>
      <c r="C87" s="31">
        <v>31040</v>
      </c>
      <c r="D87" s="32">
        <v>70</v>
      </c>
    </row>
    <row r="88" spans="1:6" x14ac:dyDescent="0.2">
      <c r="A88" s="30" t="s">
        <v>261</v>
      </c>
      <c r="B88" s="30">
        <v>1873</v>
      </c>
      <c r="C88" s="31">
        <v>39930</v>
      </c>
      <c r="D88" s="32">
        <v>91</v>
      </c>
    </row>
    <row r="89" spans="1:6" x14ac:dyDescent="0.2">
      <c r="A89" s="30" t="s">
        <v>262</v>
      </c>
      <c r="B89" s="30">
        <v>1842</v>
      </c>
      <c r="C89" s="31">
        <v>39665</v>
      </c>
      <c r="D89" s="32">
        <v>90</v>
      </c>
    </row>
    <row r="90" spans="1:6" ht="20" x14ac:dyDescent="0.2">
      <c r="A90" s="30" t="s">
        <v>263</v>
      </c>
      <c r="B90" s="30">
        <v>1883</v>
      </c>
      <c r="C90" s="31">
        <v>35820</v>
      </c>
      <c r="D90" s="32">
        <v>66</v>
      </c>
      <c r="F90" s="28" t="s">
        <v>313</v>
      </c>
    </row>
    <row r="91" spans="1:6" ht="20" x14ac:dyDescent="0.2">
      <c r="A91" s="30" t="s">
        <v>264</v>
      </c>
      <c r="B91" s="30">
        <v>1834</v>
      </c>
      <c r="C91" s="31">
        <v>41576</v>
      </c>
      <c r="D91" s="32">
        <v>89</v>
      </c>
      <c r="F91" s="28" t="s">
        <v>314</v>
      </c>
    </row>
    <row r="92" spans="1:6" x14ac:dyDescent="0.2">
      <c r="A92" s="30" t="s">
        <v>265</v>
      </c>
      <c r="B92" s="30">
        <v>1854</v>
      </c>
      <c r="C92" s="31">
        <v>31710</v>
      </c>
      <c r="D92" s="32">
        <v>82</v>
      </c>
    </row>
    <row r="93" spans="1:6" x14ac:dyDescent="0.2">
      <c r="A93" s="30" t="s">
        <v>266</v>
      </c>
      <c r="B93" s="30">
        <v>1831</v>
      </c>
      <c r="C93" s="31">
        <v>29970</v>
      </c>
      <c r="D93" s="32">
        <v>79</v>
      </c>
    </row>
    <row r="94" spans="1:6" x14ac:dyDescent="0.2">
      <c r="A94" s="30" t="s">
        <v>267</v>
      </c>
      <c r="B94" s="30">
        <v>1701</v>
      </c>
      <c r="C94" s="31">
        <v>38300</v>
      </c>
      <c r="D94" s="32">
        <v>98</v>
      </c>
    </row>
  </sheetData>
  <phoneticPr fontId="2" type="noConversion"/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75" workbookViewId="0">
      <selection activeCell="F59" sqref="F59"/>
    </sheetView>
  </sheetViews>
  <sheetFormatPr baseColWidth="10" defaultRowHeight="16" x14ac:dyDescent="0.2"/>
  <sheetData>
    <row r="1" spans="1:5" ht="20" x14ac:dyDescent="0.25">
      <c r="A1" s="59"/>
      <c r="B1" s="60">
        <v>2008</v>
      </c>
      <c r="C1" s="60">
        <v>2009</v>
      </c>
      <c r="D1" s="60">
        <v>2010</v>
      </c>
      <c r="E1" s="60">
        <v>2011</v>
      </c>
    </row>
    <row r="2" spans="1:5" ht="20" x14ac:dyDescent="0.25">
      <c r="A2" s="60" t="s">
        <v>315</v>
      </c>
      <c r="B2" s="61">
        <v>153713</v>
      </c>
      <c r="C2" s="61">
        <v>158704</v>
      </c>
      <c r="D2" s="61">
        <v>163433</v>
      </c>
      <c r="E2" s="61">
        <v>169106</v>
      </c>
    </row>
    <row r="3" spans="1:5" ht="20" x14ac:dyDescent="0.25">
      <c r="A3" s="60" t="s">
        <v>316</v>
      </c>
      <c r="B3" s="61">
        <v>115523</v>
      </c>
      <c r="C3" s="61">
        <v>104795</v>
      </c>
      <c r="D3" s="61">
        <v>98437</v>
      </c>
      <c r="E3" s="61">
        <v>81217</v>
      </c>
    </row>
    <row r="4" spans="1:5" ht="20" x14ac:dyDescent="0.25">
      <c r="A4" s="60" t="s">
        <v>171</v>
      </c>
      <c r="B4" s="62">
        <v>82885</v>
      </c>
      <c r="C4" s="62">
        <v>79876</v>
      </c>
      <c r="D4" s="62">
        <v>81970</v>
      </c>
      <c r="E4" s="62">
        <v>81290</v>
      </c>
    </row>
    <row r="5" spans="1:5" ht="20" x14ac:dyDescent="0.25">
      <c r="A5" s="60" t="s">
        <v>317</v>
      </c>
      <c r="B5" s="61">
        <v>352121</v>
      </c>
      <c r="C5" s="61">
        <v>343375</v>
      </c>
      <c r="D5" s="61">
        <v>343840</v>
      </c>
      <c r="E5" s="61">
        <v>331613</v>
      </c>
    </row>
    <row r="9" spans="1:5" ht="20" x14ac:dyDescent="0.2">
      <c r="E9" s="58" t="s">
        <v>318</v>
      </c>
    </row>
    <row r="30" spans="5:5" ht="20" x14ac:dyDescent="0.2">
      <c r="E30" s="58" t="s">
        <v>319</v>
      </c>
    </row>
    <row r="56" spans="5:5" ht="20" x14ac:dyDescent="0.2">
      <c r="E56" s="58" t="s">
        <v>320</v>
      </c>
    </row>
    <row r="57" spans="5:5" ht="20" x14ac:dyDescent="0.2">
      <c r="E57" t="s">
        <v>321</v>
      </c>
    </row>
  </sheetData>
  <phoneticPr fontId="2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Ch2Ex45</vt:lpstr>
      <vt:lpstr>Ch2Ex46</vt:lpstr>
      <vt:lpstr>Ch2Ex49</vt:lpstr>
      <vt:lpstr>Ch2Ex53-55</vt:lpstr>
      <vt:lpstr>Ch2Ex58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Anderson</dc:creator>
  <cp:lastModifiedBy>Microsoft Office 使用者</cp:lastModifiedBy>
  <dcterms:created xsi:type="dcterms:W3CDTF">2009-02-01T18:20:43Z</dcterms:created>
  <dcterms:modified xsi:type="dcterms:W3CDTF">2017-09-28T06:48:30Z</dcterms:modified>
</cp:coreProperties>
</file>